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价汇总表" sheetId="4" r:id="rId1"/>
    <sheet name="KPL65减速器维修分项报价" sheetId="7" r:id="rId2"/>
    <sheet name="修复分项报价" sheetId="6" r:id="rId3"/>
  </sheets>
  <definedNames>
    <definedName name="_xlnm._FilterDatabase" localSheetId="0" hidden="1">报价汇总表!#REF!</definedName>
    <definedName name="_xlnm.Print_Area" localSheetId="2">修复分项报价!$A$1:$H$15</definedName>
    <definedName name="_xlnm.Print_Titles" localSheetId="0">报价汇总表!#REF!</definedName>
    <definedName name="_xlnm.Print_Area" localSheetId="0">报价汇总表!$A$1:$E$6</definedName>
  </definedNames>
  <calcPr calcId="144525"/>
</workbook>
</file>

<file path=xl/sharedStrings.xml><?xml version="1.0" encoding="utf-8"?>
<sst xmlns="http://schemas.openxmlformats.org/spreadsheetml/2006/main" count="420" uniqueCount="315">
  <si>
    <t>布劳提干B-KPL-65(1000KW)型减速器维修报价汇总表</t>
  </si>
  <si>
    <t>名称</t>
  </si>
  <si>
    <t>规格型号</t>
  </si>
  <si>
    <t>单台更换配件折后价格合计
（元、不含税）</t>
  </si>
  <si>
    <t>单台修复配件折后价格合计
 （元、不含税）</t>
  </si>
  <si>
    <t>总报价</t>
  </si>
  <si>
    <t>布劳提干减速机</t>
  </si>
  <si>
    <t>B-KPL-65(1000KW)</t>
  </si>
  <si>
    <t>合计</t>
  </si>
  <si>
    <t>维修量（台）</t>
  </si>
  <si>
    <t>布劳提干B-KPL-65(1000KW)型减速器维修分项报价</t>
  </si>
  <si>
    <t>一、更换件费用（不含税）</t>
  </si>
  <si>
    <t>序号</t>
  </si>
  <si>
    <t>代号</t>
  </si>
  <si>
    <t>规格</t>
  </si>
  <si>
    <t>数量</t>
  </si>
  <si>
    <t>单价
(元、不含税）</t>
  </si>
  <si>
    <t>比例</t>
  </si>
  <si>
    <t>折后单价
（元、不含税）</t>
  </si>
  <si>
    <t>折后价格
（元、不含税）</t>
  </si>
  <si>
    <t>主要易损件“*”</t>
  </si>
  <si>
    <t>输出花键套</t>
  </si>
  <si>
    <t>*</t>
  </si>
  <si>
    <t>G31730500400</t>
  </si>
  <si>
    <t>薄垫圈</t>
  </si>
  <si>
    <t>G30080480300</t>
  </si>
  <si>
    <t>测油计</t>
  </si>
  <si>
    <t xml:space="preserve">G31530701300 </t>
  </si>
  <si>
    <t>环</t>
  </si>
  <si>
    <t>G31730800200</t>
  </si>
  <si>
    <t>油冷却器</t>
  </si>
  <si>
    <t>G31541001300</t>
  </si>
  <si>
    <t>调节销</t>
  </si>
  <si>
    <t>G31531100200</t>
  </si>
  <si>
    <t>密封盖</t>
  </si>
  <si>
    <t xml:space="preserve">G31731200100 </t>
  </si>
  <si>
    <t>中央盖</t>
  </si>
  <si>
    <t>G31101300400</t>
  </si>
  <si>
    <t>垫圈</t>
  </si>
  <si>
    <t>G31531500400</t>
  </si>
  <si>
    <t>定距环</t>
  </si>
  <si>
    <t>G31731600400</t>
  </si>
  <si>
    <t>W 140</t>
  </si>
  <si>
    <t>G31521700400</t>
  </si>
  <si>
    <t>W 150</t>
  </si>
  <si>
    <t>G31521800400</t>
  </si>
  <si>
    <t>W 180</t>
  </si>
  <si>
    <t>G31521900400</t>
  </si>
  <si>
    <t>B 100</t>
  </si>
  <si>
    <t>G31522000400</t>
  </si>
  <si>
    <t>B 270</t>
  </si>
  <si>
    <t xml:space="preserve"> G31532000400</t>
  </si>
  <si>
    <t>保护盖</t>
  </si>
  <si>
    <t>G31522200100</t>
  </si>
  <si>
    <t>空心轴</t>
  </si>
  <si>
    <t>G31532501000</t>
  </si>
  <si>
    <t>行星架</t>
  </si>
  <si>
    <t>G31532700300</t>
  </si>
  <si>
    <t>行星轴</t>
  </si>
  <si>
    <t>G31532900200</t>
  </si>
  <si>
    <t>太阳轮</t>
  </si>
  <si>
    <t>Z=17</t>
  </si>
  <si>
    <t xml:space="preserve">G31533000200 </t>
  </si>
  <si>
    <t>行星齿轮</t>
  </si>
  <si>
    <t>Z=27</t>
  </si>
  <si>
    <t>G31533101100</t>
  </si>
  <si>
    <t>齿圈</t>
  </si>
  <si>
    <t xml:space="preserve">Z=71 </t>
  </si>
  <si>
    <t>G31533300400</t>
  </si>
  <si>
    <t>G31533400400</t>
  </si>
  <si>
    <t>定距垫圈</t>
  </si>
  <si>
    <t>G31281900400</t>
  </si>
  <si>
    <t>保护盘</t>
  </si>
  <si>
    <t>G31524001100</t>
  </si>
  <si>
    <t>圆锥齿轮轴</t>
  </si>
  <si>
    <t xml:space="preserve">Z=12 </t>
  </si>
  <si>
    <t>G31524100100</t>
  </si>
  <si>
    <t>伞齿轮</t>
  </si>
  <si>
    <t xml:space="preserve">Z=37 </t>
  </si>
  <si>
    <t>G31524205100</t>
  </si>
  <si>
    <t>齿轮轴</t>
  </si>
  <si>
    <t>Z=22</t>
  </si>
  <si>
    <t>G31524305200</t>
  </si>
  <si>
    <t>齿轮</t>
  </si>
  <si>
    <t>Z=46</t>
  </si>
  <si>
    <t>G31524500300</t>
  </si>
  <si>
    <t>外盖</t>
  </si>
  <si>
    <t>G31524600400</t>
  </si>
  <si>
    <t>离合器轴</t>
  </si>
  <si>
    <t>G31544600400</t>
  </si>
  <si>
    <t>G31734801400</t>
  </si>
  <si>
    <t>G31734700300</t>
  </si>
  <si>
    <t>轴承衬</t>
  </si>
  <si>
    <t>G31544500100</t>
  </si>
  <si>
    <t>输入侧盖</t>
  </si>
  <si>
    <t>G31525100100</t>
  </si>
  <si>
    <t>泵盖</t>
  </si>
  <si>
    <t>G31525200200</t>
  </si>
  <si>
    <t>端盖</t>
  </si>
  <si>
    <t>G30290500300</t>
  </si>
  <si>
    <t>通气阀</t>
  </si>
  <si>
    <t>G31525400300</t>
  </si>
  <si>
    <t>锁紧螺母</t>
  </si>
  <si>
    <t xml:space="preserve">NL24028 </t>
  </si>
  <si>
    <t>轴承</t>
  </si>
  <si>
    <t xml:space="preserve">NL23996 </t>
  </si>
  <si>
    <t>NLSL181864C3</t>
  </si>
  <si>
    <t>G31525800400</t>
  </si>
  <si>
    <t>量油计</t>
  </si>
  <si>
    <t>G30080470400</t>
  </si>
  <si>
    <t>调整垫圈</t>
  </si>
  <si>
    <t xml:space="preserve">G1/2-M22x1.5 </t>
  </si>
  <si>
    <t>NW15018015V</t>
  </si>
  <si>
    <t>轴密封</t>
  </si>
  <si>
    <t>150X180X15 BA VITON</t>
  </si>
  <si>
    <t>G31736100300</t>
  </si>
  <si>
    <t>锁紧环</t>
  </si>
  <si>
    <t xml:space="preserve">NGRDH74 </t>
  </si>
  <si>
    <t>机械密封</t>
  </si>
  <si>
    <t>H 74 A=6</t>
  </si>
  <si>
    <t>N0000708020</t>
  </si>
  <si>
    <t>圆形销</t>
  </si>
  <si>
    <t>8X20M6</t>
  </si>
  <si>
    <t xml:space="preserve">NOR009720057V </t>
  </si>
  <si>
    <t>O形圈</t>
  </si>
  <si>
    <t>97.20X5.70   VITON</t>
  </si>
  <si>
    <t>NOR01540003</t>
  </si>
  <si>
    <t>154X3.00  NBR</t>
  </si>
  <si>
    <t>NOR00320003</t>
  </si>
  <si>
    <t>32X3.00 NBR</t>
  </si>
  <si>
    <t xml:space="preserve">NOR04450006 </t>
  </si>
  <si>
    <t>445.00x6.00</t>
  </si>
  <si>
    <t>NOR03300004</t>
  </si>
  <si>
    <t>330X4.00 NBR</t>
  </si>
  <si>
    <t xml:space="preserve">N0148135070 </t>
  </si>
  <si>
    <t>调整套</t>
  </si>
  <si>
    <t>35x70 FED-ST</t>
  </si>
  <si>
    <t>NL31328DFC230</t>
  </si>
  <si>
    <t>圆锥滚子轴承</t>
  </si>
  <si>
    <t>（1套2盘）</t>
  </si>
  <si>
    <t>NW17020013V</t>
  </si>
  <si>
    <t>170x200x13 BA V</t>
  </si>
  <si>
    <t>NL22328</t>
  </si>
  <si>
    <t>球面滚柱轴承</t>
  </si>
  <si>
    <t>NL22332</t>
  </si>
  <si>
    <t xml:space="preserve">NL23230 </t>
  </si>
  <si>
    <t>23230E</t>
  </si>
  <si>
    <t>NL23944</t>
  </si>
  <si>
    <t>NL24036</t>
  </si>
  <si>
    <t>NOR0680000084</t>
  </si>
  <si>
    <t>680.00x8.40</t>
  </si>
  <si>
    <t xml:space="preserve">N004720210 </t>
  </si>
  <si>
    <t>弹性挡环</t>
  </si>
  <si>
    <t xml:space="preserve">210.00x5.00 FED-ST </t>
  </si>
  <si>
    <t>N004710220</t>
  </si>
  <si>
    <t>保持环</t>
  </si>
  <si>
    <t>A220X5.00 FED-ST</t>
  </si>
  <si>
    <t>N0093930470</t>
  </si>
  <si>
    <t>螺钉</t>
  </si>
  <si>
    <t xml:space="preserve">M30X470   8.8 </t>
  </si>
  <si>
    <t xml:space="preserve">N0098030 </t>
  </si>
  <si>
    <t>VM30 8</t>
  </si>
  <si>
    <t>N0012531</t>
  </si>
  <si>
    <t xml:space="preserve">A31 </t>
  </si>
  <si>
    <t>N0691216030</t>
  </si>
  <si>
    <t>内六角螺栓</t>
  </si>
  <si>
    <t>M16X 30 8.8</t>
  </si>
  <si>
    <t>N0091216045</t>
  </si>
  <si>
    <t>M16X55-8.8</t>
  </si>
  <si>
    <t>N0091220045</t>
  </si>
  <si>
    <t>M20X45   8.8</t>
  </si>
  <si>
    <t>N0091220055</t>
  </si>
  <si>
    <t>M20x55 8.8</t>
  </si>
  <si>
    <t xml:space="preserve">N0093316030 </t>
  </si>
  <si>
    <t>六角螺栓</t>
  </si>
  <si>
    <t>M12x30 8.8</t>
  </si>
  <si>
    <t>N0091208035</t>
  </si>
  <si>
    <t>M8X35   8.8</t>
  </si>
  <si>
    <t>N0093124240</t>
  </si>
  <si>
    <t>M24X240   8.8</t>
  </si>
  <si>
    <t>N0634017</t>
  </si>
  <si>
    <t xml:space="preserve">A17 </t>
  </si>
  <si>
    <t>NPF0807014A</t>
  </si>
  <si>
    <t>平行键</t>
  </si>
  <si>
    <t>8X7X14A</t>
  </si>
  <si>
    <t xml:space="preserve">NPF3218235A </t>
  </si>
  <si>
    <t>32x18x235 A</t>
  </si>
  <si>
    <t>NPF4525130AB</t>
  </si>
  <si>
    <t>45x25x130 AB</t>
  </si>
  <si>
    <t>NPF5028200AB</t>
  </si>
  <si>
    <t xml:space="preserve">50x28x200 AB C45K </t>
  </si>
  <si>
    <t xml:space="preserve">N0093312040 </t>
  </si>
  <si>
    <t xml:space="preserve">M12X 40   8.8 </t>
  </si>
  <si>
    <t>NMSR140</t>
  </si>
  <si>
    <t>调整螺母</t>
  </si>
  <si>
    <t>140X3.00</t>
  </si>
  <si>
    <t xml:space="preserve">G929398 </t>
  </si>
  <si>
    <t>油泵</t>
  </si>
  <si>
    <t>N076030270322</t>
  </si>
  <si>
    <t>密封圈</t>
  </si>
  <si>
    <t xml:space="preserve">27X 32X2.00 CU </t>
  </si>
  <si>
    <t>N0093308020</t>
  </si>
  <si>
    <t xml:space="preserve">M8X20   8.8 </t>
  </si>
  <si>
    <t>N0093312020</t>
  </si>
  <si>
    <t>M12X20 8.8</t>
  </si>
  <si>
    <t>N0093320045</t>
  </si>
  <si>
    <t xml:space="preserve"> N0093105080</t>
  </si>
  <si>
    <t>M5X80  8.8</t>
  </si>
  <si>
    <t xml:space="preserve">N0091220120 </t>
  </si>
  <si>
    <t>M20X120  8.8</t>
  </si>
  <si>
    <t xml:space="preserve">N0093312030  </t>
  </si>
  <si>
    <t>M12X30-8.8</t>
  </si>
  <si>
    <t xml:space="preserve">N0093324040 </t>
  </si>
  <si>
    <t>M24x40 8.8</t>
  </si>
  <si>
    <t>N00908M42</t>
  </si>
  <si>
    <t xml:space="preserve">42X1.5  </t>
  </si>
  <si>
    <t xml:space="preserve">N00908M42PM  </t>
  </si>
  <si>
    <t>磁铁锁紧螺母</t>
  </si>
  <si>
    <t xml:space="preserve">M42X1.50 PM ST </t>
  </si>
  <si>
    <t>N076030420492</t>
  </si>
  <si>
    <t xml:space="preserve">42X49X2.00  CU </t>
  </si>
  <si>
    <t>N00906R3/4</t>
  </si>
  <si>
    <t>六角管接头</t>
  </si>
  <si>
    <t>R3/4"</t>
  </si>
  <si>
    <t xml:space="preserve">N00908R1/2 </t>
  </si>
  <si>
    <t>插头</t>
  </si>
  <si>
    <t xml:space="preserve">R1/2"  ST </t>
  </si>
  <si>
    <t>N0760302102815</t>
  </si>
  <si>
    <t xml:space="preserve">21X28X1.5 CU </t>
  </si>
  <si>
    <t>N00908R2</t>
  </si>
  <si>
    <t xml:space="preserve">R2" </t>
  </si>
  <si>
    <t>N0760306006825</t>
  </si>
  <si>
    <t>60X68X2.5  CU</t>
  </si>
  <si>
    <t>N00908R3/8</t>
  </si>
  <si>
    <t>R3/8"</t>
  </si>
  <si>
    <t>N0760301702215</t>
  </si>
  <si>
    <t>17X 21X1.50  CU</t>
  </si>
  <si>
    <t xml:space="preserve">M130633 </t>
  </si>
  <si>
    <t>旋转接头</t>
  </si>
  <si>
    <t>NW20 R3/4"</t>
  </si>
  <si>
    <t>XV769018</t>
  </si>
  <si>
    <t>铰接头</t>
  </si>
  <si>
    <t xml:space="preserve">WH22LRKDSA3C </t>
  </si>
  <si>
    <t xml:space="preserve">XV681239 </t>
  </si>
  <si>
    <t>角连接</t>
  </si>
  <si>
    <t>EW35LA3C</t>
  </si>
  <si>
    <t>XV731836</t>
  </si>
  <si>
    <t>直连接</t>
  </si>
  <si>
    <t>GE35LR1EDA3C</t>
  </si>
  <si>
    <t>XV1141423</t>
  </si>
  <si>
    <t>RI3/4x1A3CX</t>
  </si>
  <si>
    <t xml:space="preserve">XV769539 </t>
  </si>
  <si>
    <t>调整锁紧分支</t>
  </si>
  <si>
    <t>G31523500400</t>
  </si>
  <si>
    <t xml:space="preserve">XV953851 </t>
  </si>
  <si>
    <t>RI 1/2x3/4</t>
  </si>
  <si>
    <t>27X32X2.00 CU</t>
  </si>
  <si>
    <t>G31731670400</t>
  </si>
  <si>
    <t>管</t>
  </si>
  <si>
    <t xml:space="preserve">G31731680400 </t>
  </si>
  <si>
    <t>吸水管</t>
  </si>
  <si>
    <t>M164349</t>
  </si>
  <si>
    <t>管子</t>
  </si>
  <si>
    <t>22x2.0 0.5m</t>
  </si>
  <si>
    <t xml:space="preserve">M241089 </t>
  </si>
  <si>
    <t xml:space="preserve">NW10 R1/2" </t>
  </si>
  <si>
    <t>M139392</t>
  </si>
  <si>
    <t>接头</t>
  </si>
  <si>
    <t>NW 10</t>
  </si>
  <si>
    <t>M161007</t>
  </si>
  <si>
    <t>旋转管接头</t>
  </si>
  <si>
    <t>NW12</t>
  </si>
  <si>
    <t>M130216</t>
  </si>
  <si>
    <t xml:space="preserve">NUSIT021528725 </t>
  </si>
  <si>
    <t>USIT形圈</t>
  </si>
  <si>
    <t xml:space="preserve">21.5X28.7X2.5 </t>
  </si>
  <si>
    <t>N00910M30</t>
  </si>
  <si>
    <t>六角接头</t>
  </si>
  <si>
    <t xml:space="preserve">M30X1.5 </t>
  </si>
  <si>
    <t xml:space="preserve">R2300000550 </t>
  </si>
  <si>
    <t>高压管</t>
  </si>
  <si>
    <t>DN12x550</t>
  </si>
  <si>
    <t xml:space="preserve">G1025097 </t>
  </si>
  <si>
    <t>限压阀</t>
  </si>
  <si>
    <t>K5 DN10 100L</t>
  </si>
  <si>
    <t xml:space="preserve">N076030300362 </t>
  </si>
  <si>
    <t>30X36X2  CU</t>
  </si>
  <si>
    <t xml:space="preserve">N00908M22 </t>
  </si>
  <si>
    <t>M22x1.50  ST</t>
  </si>
  <si>
    <t xml:space="preserve">NLHK308  </t>
  </si>
  <si>
    <t>吊钩</t>
  </si>
  <si>
    <t>M30X 35  8TON.)</t>
  </si>
  <si>
    <t xml:space="preserve">M138480 </t>
  </si>
  <si>
    <t>NW20/STECK-O</t>
  </si>
  <si>
    <t>箱体更换</t>
  </si>
  <si>
    <t>维修费</t>
  </si>
  <si>
    <t>工程机械费</t>
  </si>
  <si>
    <t>往返运输费</t>
  </si>
  <si>
    <t>合计（元）</t>
  </si>
  <si>
    <t>布劳提干B-KPL-65(1000KW)型减速器修复分项报价</t>
  </si>
  <si>
    <t>部件（材料）名称</t>
  </si>
  <si>
    <t>空心轴（修复）</t>
  </si>
  <si>
    <t>行星架（修复）</t>
  </si>
  <si>
    <t>齿圈（修复）</t>
  </si>
  <si>
    <t>圆锥齿轮轴（修复）</t>
  </si>
  <si>
    <t>伞齿轮（修复）</t>
  </si>
  <si>
    <t>G31636500100</t>
  </si>
  <si>
    <t>箱体（修复）</t>
  </si>
  <si>
    <t>输出花键套（修复）</t>
  </si>
  <si>
    <t>G31533000200</t>
  </si>
  <si>
    <t>行星齿轮（修复）</t>
  </si>
  <si>
    <t>行星轴（修复）</t>
  </si>
  <si>
    <t>太阳轮（修复）</t>
  </si>
  <si>
    <t>齿轮轴（修复）</t>
  </si>
  <si>
    <t>齿轮（修复）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</si>
</sst>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0_ "/>
    <numFmt numFmtId="178" formatCode="[$-409]d/mmm;@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30" fillId="27" borderId="2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4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 wrapText="1"/>
    </xf>
    <xf numFmtId="0" fontId="5" fillId="0" borderId="1" xfId="64" applyFont="1" applyBorder="1" applyAlignment="1">
      <alignment horizontal="center" vertical="center"/>
    </xf>
    <xf numFmtId="9" fontId="5" fillId="0" borderId="1" xfId="64" applyNumberFormat="1" applyFont="1" applyBorder="1" applyAlignment="1">
      <alignment horizontal="center" vertical="center"/>
    </xf>
    <xf numFmtId="0" fontId="1" fillId="0" borderId="2" xfId="64" applyFont="1" applyBorder="1" applyAlignment="1">
      <alignment horizontal="center" vertical="center"/>
    </xf>
    <xf numFmtId="0" fontId="1" fillId="0" borderId="3" xfId="64" applyFont="1" applyBorder="1" applyAlignment="1">
      <alignment horizontal="center" vertical="center"/>
    </xf>
    <xf numFmtId="0" fontId="1" fillId="0" borderId="4" xfId="64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3" borderId="5" xfId="68" applyFont="1" applyFill="1" applyBorder="1" applyAlignment="1">
      <alignment horizontal="center" vertical="center" wrapText="1"/>
    </xf>
    <xf numFmtId="0" fontId="1" fillId="0" borderId="5" xfId="68" applyFont="1" applyBorder="1" applyAlignment="1">
      <alignment vertical="center" wrapText="1"/>
    </xf>
    <xf numFmtId="0" fontId="6" fillId="3" borderId="1" xfId="68" applyFont="1" applyFill="1" applyBorder="1" applyAlignment="1">
      <alignment horizontal="center" vertical="center" wrapText="1"/>
    </xf>
    <xf numFmtId="0" fontId="6" fillId="0" borderId="1" xfId="68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3" borderId="1" xfId="68" applyFont="1" applyFill="1" applyBorder="1" applyAlignment="1">
      <alignment horizontal="center" vertical="center"/>
    </xf>
    <xf numFmtId="0" fontId="0" fillId="3" borderId="1" xfId="68" applyFont="1" applyFill="1" applyBorder="1">
      <alignment vertical="center"/>
    </xf>
    <xf numFmtId="176" fontId="0" fillId="3" borderId="1" xfId="68" applyNumberFormat="1" applyFont="1" applyFill="1" applyBorder="1" applyAlignment="1">
      <alignment horizontal="right" vertical="center"/>
    </xf>
    <xf numFmtId="9" fontId="0" fillId="3" borderId="6" xfId="68" applyNumberFormat="1" applyFont="1" applyFill="1" applyBorder="1" applyAlignment="1">
      <alignment horizontal="center" vertical="center"/>
    </xf>
    <xf numFmtId="0" fontId="6" fillId="0" borderId="7" xfId="68" applyFont="1" applyBorder="1" applyAlignment="1">
      <alignment vertical="center" wrapText="1"/>
    </xf>
    <xf numFmtId="0" fontId="7" fillId="3" borderId="1" xfId="68" applyNumberFormat="1" applyFont="1" applyFill="1" applyBorder="1" applyAlignment="1">
      <alignment horizontal="center" vertical="center" wrapText="1"/>
    </xf>
    <xf numFmtId="0" fontId="7" fillId="3" borderId="1" xfId="68" applyNumberFormat="1" applyFont="1" applyFill="1" applyBorder="1">
      <alignment vertical="center"/>
    </xf>
    <xf numFmtId="0" fontId="0" fillId="3" borderId="1" xfId="68" applyNumberFormat="1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3 3 2" xfId="60"/>
    <cellStyle name="常规 33" xfId="61"/>
    <cellStyle name="常规 33 2" xfId="62"/>
    <cellStyle name="常规 33 2 2" xfId="63"/>
    <cellStyle name="常规 33 3" xfId="64"/>
    <cellStyle name="常规 4" xfId="65"/>
    <cellStyle name="常规 5" xfId="66"/>
    <cellStyle name="常规 6 2" xfId="67"/>
    <cellStyle name="常规 7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view="pageBreakPreview" zoomScaleNormal="100" zoomScaleSheetLayoutView="100" workbookViewId="0">
      <pane xSplit="3" ySplit="6" topLeftCell="D7" activePane="bottomRight" state="frozen"/>
      <selection/>
      <selection pane="topRight"/>
      <selection pane="bottomLeft"/>
      <selection pane="bottomRight" activeCell="A4" sqref="A4:D4"/>
    </sheetView>
  </sheetViews>
  <sheetFormatPr defaultColWidth="9" defaultRowHeight="14.25" outlineLevelRow="5" outlineLevelCol="4"/>
  <cols>
    <col min="1" max="1" width="28" customWidth="1"/>
    <col min="2" max="2" width="23.875" customWidth="1"/>
    <col min="3" max="3" width="23.625" customWidth="1"/>
    <col min="4" max="4" width="23.5" customWidth="1"/>
    <col min="5" max="5" width="25.625" style="14" customWidth="1"/>
    <col min="6" max="6" width="13.625" style="15" customWidth="1"/>
    <col min="7" max="7" width="6.875" style="15" customWidth="1"/>
    <col min="8" max="8" width="14.875" style="15" customWidth="1"/>
    <col min="9" max="9" width="14.25" style="15" customWidth="1"/>
    <col min="10" max="10" width="9.375" customWidth="1"/>
  </cols>
  <sheetData>
    <row r="1" ht="30" customHeight="1" spans="1:4">
      <c r="A1" s="14" t="s">
        <v>0</v>
      </c>
      <c r="B1" s="14"/>
      <c r="C1" s="14"/>
      <c r="D1" s="14"/>
    </row>
    <row r="2" ht="47" customHeight="1" spans="1:5">
      <c r="A2" s="34" t="s">
        <v>1</v>
      </c>
      <c r="B2" s="35" t="s">
        <v>2</v>
      </c>
      <c r="C2" s="35" t="s">
        <v>3</v>
      </c>
      <c r="D2" s="35" t="s">
        <v>4</v>
      </c>
      <c r="E2" s="35" t="s">
        <v>5</v>
      </c>
    </row>
    <row r="3" ht="47" customHeight="1" spans="1:5">
      <c r="A3" s="36" t="s">
        <v>6</v>
      </c>
      <c r="B3" s="37" t="s">
        <v>7</v>
      </c>
      <c r="C3" s="37">
        <f>KPL65减速器维修分项报价!I130</f>
        <v>0</v>
      </c>
      <c r="D3" s="37">
        <f>修复分项报价!H13</f>
        <v>0</v>
      </c>
      <c r="E3" s="38">
        <f>C3+D3</f>
        <v>0</v>
      </c>
    </row>
    <row r="4" ht="47" customHeight="1" spans="1:5">
      <c r="A4" s="39" t="s">
        <v>8</v>
      </c>
      <c r="B4" s="40"/>
      <c r="C4" s="40"/>
      <c r="D4" s="37"/>
      <c r="E4" s="37">
        <f>E3</f>
        <v>0</v>
      </c>
    </row>
    <row r="5" ht="47" customHeight="1" spans="1:5">
      <c r="A5" s="39" t="s">
        <v>9</v>
      </c>
      <c r="B5" s="40"/>
      <c r="C5" s="40"/>
      <c r="D5" s="37"/>
      <c r="E5" s="38">
        <v>6</v>
      </c>
    </row>
    <row r="6" ht="65" customHeight="1" spans="1:5">
      <c r="A6" s="39" t="s">
        <v>5</v>
      </c>
      <c r="B6" s="40"/>
      <c r="C6" s="40"/>
      <c r="D6" s="37"/>
      <c r="E6" s="38">
        <f>E4*E5</f>
        <v>0</v>
      </c>
    </row>
  </sheetData>
  <mergeCells count="4">
    <mergeCell ref="A1:E1"/>
    <mergeCell ref="A4:D4"/>
    <mergeCell ref="A5:D5"/>
    <mergeCell ref="A6:D6"/>
  </mergeCells>
  <pageMargins left="0.47244094488189" right="0.393700787401575" top="0.669291338582677" bottom="0.590551181102362" header="0.31496062992126" footer="0.31496062992126"/>
  <pageSetup paperSize="9" scale="8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opLeftCell="A19" workbookViewId="0">
      <selection activeCell="L139" sqref="L139"/>
    </sheetView>
  </sheetViews>
  <sheetFormatPr defaultColWidth="9" defaultRowHeight="14.25"/>
  <cols>
    <col min="1" max="1" width="5.125" customWidth="1"/>
    <col min="2" max="2" width="14.875" customWidth="1"/>
    <col min="3" max="3" width="12.625" customWidth="1"/>
    <col min="4" max="4" width="19.25" customWidth="1"/>
    <col min="5" max="5" width="6" style="14" customWidth="1"/>
    <col min="6" max="6" width="13.625" style="15" customWidth="1"/>
    <col min="7" max="7" width="6.875" style="15" customWidth="1"/>
    <col min="8" max="8" width="14.875" style="15" customWidth="1"/>
    <col min="9" max="9" width="14.25" style="15" customWidth="1"/>
    <col min="10" max="10" width="9.375" customWidth="1"/>
  </cols>
  <sheetData>
    <row r="1" s="1" customFormat="1" ht="22.5" spans="1:10">
      <c r="A1" s="16" t="s">
        <v>10</v>
      </c>
      <c r="B1" s="16"/>
      <c r="C1" s="16"/>
      <c r="D1" s="16"/>
      <c r="E1" s="16"/>
      <c r="F1" s="17"/>
      <c r="G1" s="17"/>
      <c r="H1" s="17"/>
      <c r="I1" s="17"/>
      <c r="J1" s="17"/>
    </row>
    <row r="2" s="1" customFormat="1" ht="18.75" spans="1:10">
      <c r="A2" s="18" t="s">
        <v>11</v>
      </c>
      <c r="B2" s="18"/>
      <c r="C2" s="18"/>
      <c r="D2" s="18"/>
      <c r="E2" s="18"/>
      <c r="F2" s="19"/>
      <c r="G2" s="19"/>
      <c r="H2" s="19"/>
      <c r="I2" s="19"/>
      <c r="J2" s="25"/>
    </row>
    <row r="3" s="11" customFormat="1" ht="36" customHeight="1" spans="1:10">
      <c r="A3" s="20" t="s">
        <v>12</v>
      </c>
      <c r="B3" s="20" t="s">
        <v>13</v>
      </c>
      <c r="C3" s="20" t="s">
        <v>1</v>
      </c>
      <c r="D3" s="20" t="s">
        <v>14</v>
      </c>
      <c r="E3" s="20" t="s">
        <v>15</v>
      </c>
      <c r="F3" s="3" t="s">
        <v>16</v>
      </c>
      <c r="G3" s="4" t="s">
        <v>17</v>
      </c>
      <c r="H3" s="3" t="s">
        <v>18</v>
      </c>
      <c r="I3" s="3" t="s">
        <v>19</v>
      </c>
      <c r="J3" s="26" t="s">
        <v>20</v>
      </c>
    </row>
    <row r="4" spans="1:10">
      <c r="A4" s="21">
        <v>1</v>
      </c>
      <c r="B4" s="22"/>
      <c r="C4" s="22" t="s">
        <v>21</v>
      </c>
      <c r="D4" s="22"/>
      <c r="E4" s="21">
        <v>1</v>
      </c>
      <c r="F4" s="23"/>
      <c r="G4" s="24">
        <v>0.3</v>
      </c>
      <c r="H4" s="23">
        <f t="shared" ref="H4:H67" si="0">F4*G4</f>
        <v>0</v>
      </c>
      <c r="I4" s="23">
        <f t="shared" ref="I4:I67" si="1">E4*H4</f>
        <v>0</v>
      </c>
      <c r="J4" s="27" t="s">
        <v>22</v>
      </c>
    </row>
    <row r="5" spans="1:10">
      <c r="A5" s="21">
        <v>2</v>
      </c>
      <c r="B5" s="22" t="s">
        <v>23</v>
      </c>
      <c r="C5" s="22" t="s">
        <v>24</v>
      </c>
      <c r="D5" s="22"/>
      <c r="E5" s="21">
        <v>1</v>
      </c>
      <c r="F5" s="23"/>
      <c r="G5" s="24">
        <v>0.5</v>
      </c>
      <c r="H5" s="23">
        <f t="shared" si="0"/>
        <v>0</v>
      </c>
      <c r="I5" s="23">
        <f t="shared" si="1"/>
        <v>0</v>
      </c>
      <c r="J5" s="28"/>
    </row>
    <row r="6" spans="1:10">
      <c r="A6" s="21">
        <v>3</v>
      </c>
      <c r="B6" s="22" t="s">
        <v>25</v>
      </c>
      <c r="C6" s="22" t="s">
        <v>26</v>
      </c>
      <c r="D6" s="22"/>
      <c r="E6" s="21">
        <v>1</v>
      </c>
      <c r="F6" s="23"/>
      <c r="G6" s="24">
        <v>0.5</v>
      </c>
      <c r="H6" s="23">
        <f t="shared" si="0"/>
        <v>0</v>
      </c>
      <c r="I6" s="23">
        <f t="shared" si="1"/>
        <v>0</v>
      </c>
      <c r="J6" s="28"/>
    </row>
    <row r="7" spans="1:10">
      <c r="A7" s="21">
        <v>4</v>
      </c>
      <c r="B7" s="22" t="s">
        <v>27</v>
      </c>
      <c r="C7" s="22" t="s">
        <v>28</v>
      </c>
      <c r="D7" s="22"/>
      <c r="E7" s="21">
        <v>1</v>
      </c>
      <c r="F7" s="23"/>
      <c r="G7" s="24">
        <v>0.3</v>
      </c>
      <c r="H7" s="23">
        <f t="shared" si="0"/>
        <v>0</v>
      </c>
      <c r="I7" s="23">
        <f t="shared" si="1"/>
        <v>0</v>
      </c>
      <c r="J7" s="27" t="s">
        <v>22</v>
      </c>
    </row>
    <row r="8" spans="1:10">
      <c r="A8" s="21">
        <v>5</v>
      </c>
      <c r="B8" s="22" t="s">
        <v>29</v>
      </c>
      <c r="C8" s="22" t="s">
        <v>30</v>
      </c>
      <c r="D8" s="22"/>
      <c r="E8" s="21">
        <v>2</v>
      </c>
      <c r="F8" s="23"/>
      <c r="G8" s="24">
        <v>0.5</v>
      </c>
      <c r="H8" s="23">
        <f t="shared" si="0"/>
        <v>0</v>
      </c>
      <c r="I8" s="23">
        <f t="shared" si="1"/>
        <v>0</v>
      </c>
      <c r="J8" s="27" t="s">
        <v>22</v>
      </c>
    </row>
    <row r="9" spans="1:10">
      <c r="A9" s="21">
        <v>6</v>
      </c>
      <c r="B9" s="22" t="s">
        <v>31</v>
      </c>
      <c r="C9" s="22" t="s">
        <v>32</v>
      </c>
      <c r="D9" s="22"/>
      <c r="E9" s="21">
        <v>1</v>
      </c>
      <c r="F9" s="23"/>
      <c r="G9" s="24">
        <v>0.5</v>
      </c>
      <c r="H9" s="23">
        <f t="shared" si="0"/>
        <v>0</v>
      </c>
      <c r="I9" s="23">
        <f t="shared" si="1"/>
        <v>0</v>
      </c>
      <c r="J9" s="28"/>
    </row>
    <row r="10" spans="1:10">
      <c r="A10" s="21">
        <v>7</v>
      </c>
      <c r="B10" s="22" t="s">
        <v>33</v>
      </c>
      <c r="C10" s="22" t="s">
        <v>34</v>
      </c>
      <c r="D10" s="22"/>
      <c r="E10" s="21">
        <v>1</v>
      </c>
      <c r="F10" s="23"/>
      <c r="G10" s="24">
        <v>0.5</v>
      </c>
      <c r="H10" s="23">
        <f t="shared" si="0"/>
        <v>0</v>
      </c>
      <c r="I10" s="23">
        <f t="shared" si="1"/>
        <v>0</v>
      </c>
      <c r="J10" s="28"/>
    </row>
    <row r="11" spans="1:10">
      <c r="A11" s="21">
        <v>8</v>
      </c>
      <c r="B11" s="22" t="s">
        <v>35</v>
      </c>
      <c r="C11" s="22" t="s">
        <v>36</v>
      </c>
      <c r="D11" s="22"/>
      <c r="E11" s="21">
        <v>1</v>
      </c>
      <c r="F11" s="23"/>
      <c r="G11" s="24">
        <v>0.3</v>
      </c>
      <c r="H11" s="23">
        <f t="shared" si="0"/>
        <v>0</v>
      </c>
      <c r="I11" s="23">
        <f t="shared" si="1"/>
        <v>0</v>
      </c>
      <c r="J11" s="28"/>
    </row>
    <row r="12" spans="1:10">
      <c r="A12" s="21">
        <v>9</v>
      </c>
      <c r="B12" s="22" t="s">
        <v>37</v>
      </c>
      <c r="C12" s="22" t="s">
        <v>38</v>
      </c>
      <c r="D12" s="22"/>
      <c r="E12" s="21">
        <v>1</v>
      </c>
      <c r="F12" s="23"/>
      <c r="G12" s="24">
        <v>0.5</v>
      </c>
      <c r="H12" s="23">
        <f t="shared" si="0"/>
        <v>0</v>
      </c>
      <c r="I12" s="23">
        <f t="shared" si="1"/>
        <v>0</v>
      </c>
      <c r="J12" s="28"/>
    </row>
    <row r="13" spans="1:10">
      <c r="A13" s="21">
        <v>10</v>
      </c>
      <c r="B13" s="22" t="s">
        <v>39</v>
      </c>
      <c r="C13" s="22" t="s">
        <v>40</v>
      </c>
      <c r="D13" s="22"/>
      <c r="E13" s="21">
        <v>1</v>
      </c>
      <c r="F13" s="23"/>
      <c r="G13" s="24">
        <v>0.3</v>
      </c>
      <c r="H13" s="23">
        <f t="shared" si="0"/>
        <v>0</v>
      </c>
      <c r="I13" s="23">
        <f t="shared" si="1"/>
        <v>0</v>
      </c>
      <c r="J13" s="28"/>
    </row>
    <row r="14" spans="1:10">
      <c r="A14" s="21">
        <v>11</v>
      </c>
      <c r="B14" s="22" t="s">
        <v>41</v>
      </c>
      <c r="C14" s="22" t="s">
        <v>40</v>
      </c>
      <c r="D14" s="22" t="s">
        <v>42</v>
      </c>
      <c r="E14" s="21">
        <v>1</v>
      </c>
      <c r="F14" s="23"/>
      <c r="G14" s="24">
        <v>0.3</v>
      </c>
      <c r="H14" s="23">
        <f t="shared" si="0"/>
        <v>0</v>
      </c>
      <c r="I14" s="23">
        <f t="shared" si="1"/>
        <v>0</v>
      </c>
      <c r="J14" s="28"/>
    </row>
    <row r="15" spans="1:10">
      <c r="A15" s="21">
        <v>12</v>
      </c>
      <c r="B15" s="22" t="s">
        <v>43</v>
      </c>
      <c r="C15" s="22" t="s">
        <v>40</v>
      </c>
      <c r="D15" s="22" t="s">
        <v>44</v>
      </c>
      <c r="E15" s="21">
        <v>1</v>
      </c>
      <c r="F15" s="23"/>
      <c r="G15" s="24">
        <v>0.3</v>
      </c>
      <c r="H15" s="23">
        <f t="shared" si="0"/>
        <v>0</v>
      </c>
      <c r="I15" s="23">
        <f t="shared" si="1"/>
        <v>0</v>
      </c>
      <c r="J15" s="28"/>
    </row>
    <row r="16" spans="1:10">
      <c r="A16" s="21">
        <v>13</v>
      </c>
      <c r="B16" s="22" t="s">
        <v>45</v>
      </c>
      <c r="C16" s="22" t="s">
        <v>40</v>
      </c>
      <c r="D16" s="22" t="s">
        <v>46</v>
      </c>
      <c r="E16" s="21">
        <v>1</v>
      </c>
      <c r="F16" s="23"/>
      <c r="G16" s="24">
        <v>0.3</v>
      </c>
      <c r="H16" s="23">
        <f t="shared" si="0"/>
        <v>0</v>
      </c>
      <c r="I16" s="23">
        <f t="shared" si="1"/>
        <v>0</v>
      </c>
      <c r="J16" s="28"/>
    </row>
    <row r="17" spans="1:10">
      <c r="A17" s="21">
        <v>14</v>
      </c>
      <c r="B17" s="22" t="s">
        <v>47</v>
      </c>
      <c r="C17" s="22" t="s">
        <v>40</v>
      </c>
      <c r="D17" s="22" t="s">
        <v>48</v>
      </c>
      <c r="E17" s="21">
        <v>1</v>
      </c>
      <c r="F17" s="23"/>
      <c r="G17" s="24">
        <v>0.3</v>
      </c>
      <c r="H17" s="23">
        <f t="shared" si="0"/>
        <v>0</v>
      </c>
      <c r="I17" s="23">
        <f t="shared" si="1"/>
        <v>0</v>
      </c>
      <c r="J17" s="28"/>
    </row>
    <row r="18" spans="1:10">
      <c r="A18" s="21">
        <v>15</v>
      </c>
      <c r="B18" s="22" t="s">
        <v>49</v>
      </c>
      <c r="C18" s="22" t="s">
        <v>40</v>
      </c>
      <c r="D18" s="22" t="s">
        <v>50</v>
      </c>
      <c r="E18" s="21">
        <v>1</v>
      </c>
      <c r="F18" s="23"/>
      <c r="G18" s="24">
        <v>0.3</v>
      </c>
      <c r="H18" s="23">
        <f t="shared" si="0"/>
        <v>0</v>
      </c>
      <c r="I18" s="23">
        <f t="shared" si="1"/>
        <v>0</v>
      </c>
      <c r="J18" s="28"/>
    </row>
    <row r="19" spans="1:10">
      <c r="A19" s="21">
        <v>16</v>
      </c>
      <c r="B19" s="22" t="s">
        <v>51</v>
      </c>
      <c r="C19" s="22" t="s">
        <v>52</v>
      </c>
      <c r="D19" s="22"/>
      <c r="E19" s="21">
        <v>1</v>
      </c>
      <c r="F19" s="23"/>
      <c r="G19" s="24">
        <v>0.3</v>
      </c>
      <c r="H19" s="23">
        <f t="shared" si="0"/>
        <v>0</v>
      </c>
      <c r="I19" s="23">
        <f t="shared" si="1"/>
        <v>0</v>
      </c>
      <c r="J19" s="28"/>
    </row>
    <row r="20" spans="1:10">
      <c r="A20" s="21">
        <v>17</v>
      </c>
      <c r="B20" s="22" t="s">
        <v>53</v>
      </c>
      <c r="C20" s="22" t="s">
        <v>54</v>
      </c>
      <c r="D20" s="22"/>
      <c r="E20" s="21">
        <v>1</v>
      </c>
      <c r="F20" s="23"/>
      <c r="G20" s="24">
        <v>0.2</v>
      </c>
      <c r="H20" s="23">
        <f t="shared" si="0"/>
        <v>0</v>
      </c>
      <c r="I20" s="23">
        <f t="shared" si="1"/>
        <v>0</v>
      </c>
      <c r="J20" s="27" t="s">
        <v>22</v>
      </c>
    </row>
    <row r="21" spans="1:10">
      <c r="A21" s="21">
        <v>18</v>
      </c>
      <c r="B21" s="22" t="s">
        <v>55</v>
      </c>
      <c r="C21" s="22" t="s">
        <v>56</v>
      </c>
      <c r="D21" s="22"/>
      <c r="E21" s="21">
        <v>1</v>
      </c>
      <c r="F21" s="23"/>
      <c r="G21" s="24">
        <v>0.2</v>
      </c>
      <c r="H21" s="23">
        <f t="shared" si="0"/>
        <v>0</v>
      </c>
      <c r="I21" s="23">
        <f t="shared" si="1"/>
        <v>0</v>
      </c>
      <c r="J21" s="27" t="s">
        <v>22</v>
      </c>
    </row>
    <row r="22" spans="1:10">
      <c r="A22" s="21">
        <v>19</v>
      </c>
      <c r="B22" s="22" t="s">
        <v>57</v>
      </c>
      <c r="C22" s="22" t="s">
        <v>58</v>
      </c>
      <c r="D22" s="22"/>
      <c r="E22" s="21">
        <v>4</v>
      </c>
      <c r="F22" s="23"/>
      <c r="G22" s="24">
        <v>0.2</v>
      </c>
      <c r="H22" s="23">
        <f t="shared" si="0"/>
        <v>0</v>
      </c>
      <c r="I22" s="23">
        <f t="shared" si="1"/>
        <v>0</v>
      </c>
      <c r="J22" s="27" t="s">
        <v>22</v>
      </c>
    </row>
    <row r="23" spans="1:10">
      <c r="A23" s="21">
        <v>20</v>
      </c>
      <c r="B23" s="22" t="s">
        <v>59</v>
      </c>
      <c r="C23" s="22" t="s">
        <v>60</v>
      </c>
      <c r="D23" s="22" t="s">
        <v>61</v>
      </c>
      <c r="E23" s="21">
        <v>1</v>
      </c>
      <c r="F23" s="23"/>
      <c r="G23" s="24">
        <v>0.2</v>
      </c>
      <c r="H23" s="23">
        <f t="shared" si="0"/>
        <v>0</v>
      </c>
      <c r="I23" s="23">
        <f t="shared" si="1"/>
        <v>0</v>
      </c>
      <c r="J23" s="27" t="s">
        <v>22</v>
      </c>
    </row>
    <row r="24" spans="1:10">
      <c r="A24" s="21">
        <v>21</v>
      </c>
      <c r="B24" s="22" t="s">
        <v>62</v>
      </c>
      <c r="C24" s="22" t="s">
        <v>63</v>
      </c>
      <c r="D24" s="22" t="s">
        <v>64</v>
      </c>
      <c r="E24" s="21">
        <v>4</v>
      </c>
      <c r="F24" s="23"/>
      <c r="G24" s="24">
        <v>0.2</v>
      </c>
      <c r="H24" s="23">
        <f t="shared" si="0"/>
        <v>0</v>
      </c>
      <c r="I24" s="23">
        <f t="shared" si="1"/>
        <v>0</v>
      </c>
      <c r="J24" s="27" t="s">
        <v>22</v>
      </c>
    </row>
    <row r="25" spans="1:10">
      <c r="A25" s="21">
        <v>22</v>
      </c>
      <c r="B25" s="22" t="s">
        <v>65</v>
      </c>
      <c r="C25" s="22" t="s">
        <v>66</v>
      </c>
      <c r="D25" s="22" t="s">
        <v>67</v>
      </c>
      <c r="E25" s="21">
        <v>1</v>
      </c>
      <c r="F25" s="23"/>
      <c r="G25" s="24">
        <v>0.2</v>
      </c>
      <c r="H25" s="23">
        <f t="shared" si="0"/>
        <v>0</v>
      </c>
      <c r="I25" s="23">
        <f t="shared" si="1"/>
        <v>0</v>
      </c>
      <c r="J25" s="27" t="s">
        <v>22</v>
      </c>
    </row>
    <row r="26" spans="1:10">
      <c r="A26" s="21">
        <v>23</v>
      </c>
      <c r="B26" s="22" t="s">
        <v>68</v>
      </c>
      <c r="C26" s="22" t="s">
        <v>40</v>
      </c>
      <c r="D26" s="22" t="s">
        <v>42</v>
      </c>
      <c r="E26" s="21">
        <v>4</v>
      </c>
      <c r="F26" s="23"/>
      <c r="G26" s="24">
        <v>0.3</v>
      </c>
      <c r="H26" s="23">
        <f t="shared" si="0"/>
        <v>0</v>
      </c>
      <c r="I26" s="23">
        <f t="shared" si="1"/>
        <v>0</v>
      </c>
      <c r="J26" s="28"/>
    </row>
    <row r="27" spans="1:10">
      <c r="A27" s="21">
        <v>24</v>
      </c>
      <c r="B27" s="22" t="s">
        <v>69</v>
      </c>
      <c r="C27" s="22" t="s">
        <v>70</v>
      </c>
      <c r="D27" s="22" t="s">
        <v>42</v>
      </c>
      <c r="E27" s="21">
        <v>4</v>
      </c>
      <c r="F27" s="23"/>
      <c r="G27" s="24">
        <v>0.5</v>
      </c>
      <c r="H27" s="23">
        <f t="shared" si="0"/>
        <v>0</v>
      </c>
      <c r="I27" s="23">
        <f t="shared" si="1"/>
        <v>0</v>
      </c>
      <c r="J27" s="28"/>
    </row>
    <row r="28" spans="1:10">
      <c r="A28" s="21">
        <v>25</v>
      </c>
      <c r="B28" s="22" t="s">
        <v>71</v>
      </c>
      <c r="C28" s="22" t="s">
        <v>72</v>
      </c>
      <c r="D28" s="22"/>
      <c r="E28" s="21">
        <v>1</v>
      </c>
      <c r="F28" s="23"/>
      <c r="G28" s="24">
        <v>0.3</v>
      </c>
      <c r="H28" s="23">
        <f t="shared" si="0"/>
        <v>0</v>
      </c>
      <c r="I28" s="23">
        <f t="shared" si="1"/>
        <v>0</v>
      </c>
      <c r="J28" s="27" t="s">
        <v>22</v>
      </c>
    </row>
    <row r="29" spans="1:10">
      <c r="A29" s="21">
        <v>26</v>
      </c>
      <c r="B29" s="22" t="s">
        <v>73</v>
      </c>
      <c r="C29" s="22" t="s">
        <v>74</v>
      </c>
      <c r="D29" s="22" t="s">
        <v>75</v>
      </c>
      <c r="E29" s="21">
        <v>1</v>
      </c>
      <c r="F29" s="23"/>
      <c r="G29" s="24">
        <v>0.2</v>
      </c>
      <c r="H29" s="23">
        <f t="shared" si="0"/>
        <v>0</v>
      </c>
      <c r="I29" s="23">
        <f t="shared" si="1"/>
        <v>0</v>
      </c>
      <c r="J29" s="27" t="s">
        <v>22</v>
      </c>
    </row>
    <row r="30" spans="1:10">
      <c r="A30" s="21">
        <v>27</v>
      </c>
      <c r="B30" s="22" t="s">
        <v>76</v>
      </c>
      <c r="C30" s="22" t="s">
        <v>77</v>
      </c>
      <c r="D30" s="22" t="s">
        <v>78</v>
      </c>
      <c r="E30" s="21">
        <v>1</v>
      </c>
      <c r="F30" s="23"/>
      <c r="G30" s="24">
        <v>0.2</v>
      </c>
      <c r="H30" s="23">
        <f t="shared" si="0"/>
        <v>0</v>
      </c>
      <c r="I30" s="23">
        <f t="shared" si="1"/>
        <v>0</v>
      </c>
      <c r="J30" s="27" t="s">
        <v>22</v>
      </c>
    </row>
    <row r="31" spans="1:10">
      <c r="A31" s="21">
        <v>28</v>
      </c>
      <c r="B31" s="22" t="s">
        <v>79</v>
      </c>
      <c r="C31" s="22" t="s">
        <v>80</v>
      </c>
      <c r="D31" s="22" t="s">
        <v>81</v>
      </c>
      <c r="E31" s="21">
        <v>1</v>
      </c>
      <c r="F31" s="23"/>
      <c r="G31" s="24">
        <v>0.2</v>
      </c>
      <c r="H31" s="23">
        <f t="shared" si="0"/>
        <v>0</v>
      </c>
      <c r="I31" s="23">
        <f t="shared" si="1"/>
        <v>0</v>
      </c>
      <c r="J31" s="27" t="s">
        <v>22</v>
      </c>
    </row>
    <row r="32" spans="1:10">
      <c r="A32" s="21">
        <v>29</v>
      </c>
      <c r="B32" s="22" t="s">
        <v>82</v>
      </c>
      <c r="C32" s="22" t="s">
        <v>83</v>
      </c>
      <c r="D32" s="22" t="s">
        <v>84</v>
      </c>
      <c r="E32" s="21">
        <v>1</v>
      </c>
      <c r="F32" s="23"/>
      <c r="G32" s="24">
        <v>0.2</v>
      </c>
      <c r="H32" s="23">
        <f t="shared" si="0"/>
        <v>0</v>
      </c>
      <c r="I32" s="23">
        <f t="shared" si="1"/>
        <v>0</v>
      </c>
      <c r="J32" s="27" t="s">
        <v>22</v>
      </c>
    </row>
    <row r="33" spans="1:10">
      <c r="A33" s="21">
        <v>30</v>
      </c>
      <c r="B33" s="22" t="s">
        <v>85</v>
      </c>
      <c r="C33" s="22" t="s">
        <v>86</v>
      </c>
      <c r="D33" s="22"/>
      <c r="E33" s="21">
        <v>1</v>
      </c>
      <c r="F33" s="23"/>
      <c r="G33" s="24">
        <v>0.3</v>
      </c>
      <c r="H33" s="23">
        <f t="shared" si="0"/>
        <v>0</v>
      </c>
      <c r="I33" s="23">
        <f t="shared" si="1"/>
        <v>0</v>
      </c>
      <c r="J33" s="28"/>
    </row>
    <row r="34" spans="1:10">
      <c r="A34" s="21">
        <v>31</v>
      </c>
      <c r="B34" s="22" t="s">
        <v>87</v>
      </c>
      <c r="C34" s="22" t="s">
        <v>88</v>
      </c>
      <c r="D34" s="22"/>
      <c r="E34" s="21">
        <v>1</v>
      </c>
      <c r="F34" s="23"/>
      <c r="G34" s="24">
        <v>0.2</v>
      </c>
      <c r="H34" s="23">
        <f t="shared" si="0"/>
        <v>0</v>
      </c>
      <c r="I34" s="23">
        <f t="shared" si="1"/>
        <v>0</v>
      </c>
      <c r="J34" s="28"/>
    </row>
    <row r="35" spans="1:10">
      <c r="A35" s="21">
        <v>32</v>
      </c>
      <c r="B35" s="22" t="s">
        <v>89</v>
      </c>
      <c r="C35" s="22" t="s">
        <v>40</v>
      </c>
      <c r="D35" s="22"/>
      <c r="E35" s="21">
        <v>1</v>
      </c>
      <c r="F35" s="23"/>
      <c r="G35" s="24">
        <v>0.3</v>
      </c>
      <c r="H35" s="23">
        <f t="shared" si="0"/>
        <v>0</v>
      </c>
      <c r="I35" s="23">
        <f t="shared" si="1"/>
        <v>0</v>
      </c>
      <c r="J35" s="28"/>
    </row>
    <row r="36" spans="1:10">
      <c r="A36" s="21">
        <v>33</v>
      </c>
      <c r="B36" s="22" t="s">
        <v>90</v>
      </c>
      <c r="C36" s="22" t="s">
        <v>40</v>
      </c>
      <c r="D36" s="22"/>
      <c r="E36" s="21">
        <v>1</v>
      </c>
      <c r="F36" s="23"/>
      <c r="G36" s="24">
        <v>0.3</v>
      </c>
      <c r="H36" s="23">
        <f t="shared" si="0"/>
        <v>0</v>
      </c>
      <c r="I36" s="23">
        <f t="shared" si="1"/>
        <v>0</v>
      </c>
      <c r="J36" s="28"/>
    </row>
    <row r="37" spans="1:10">
      <c r="A37" s="21">
        <v>34</v>
      </c>
      <c r="B37" s="22" t="s">
        <v>91</v>
      </c>
      <c r="C37" s="22" t="s">
        <v>92</v>
      </c>
      <c r="D37" s="22"/>
      <c r="E37" s="21">
        <v>1</v>
      </c>
      <c r="F37" s="23"/>
      <c r="G37" s="24">
        <v>0.3</v>
      </c>
      <c r="H37" s="23">
        <f t="shared" si="0"/>
        <v>0</v>
      </c>
      <c r="I37" s="23">
        <f t="shared" si="1"/>
        <v>0</v>
      </c>
      <c r="J37" s="28"/>
    </row>
    <row r="38" spans="1:10">
      <c r="A38" s="21">
        <v>35</v>
      </c>
      <c r="B38" s="22" t="s">
        <v>93</v>
      </c>
      <c r="C38" s="22" t="s">
        <v>94</v>
      </c>
      <c r="D38" s="22"/>
      <c r="E38" s="21">
        <v>1</v>
      </c>
      <c r="F38" s="23"/>
      <c r="G38" s="24">
        <v>0.3</v>
      </c>
      <c r="H38" s="23">
        <f t="shared" si="0"/>
        <v>0</v>
      </c>
      <c r="I38" s="23">
        <f t="shared" si="1"/>
        <v>0</v>
      </c>
      <c r="J38" s="28"/>
    </row>
    <row r="39" spans="1:10">
      <c r="A39" s="21">
        <v>36</v>
      </c>
      <c r="B39" s="22" t="s">
        <v>95</v>
      </c>
      <c r="C39" s="22" t="s">
        <v>96</v>
      </c>
      <c r="D39" s="22"/>
      <c r="E39" s="21">
        <v>1</v>
      </c>
      <c r="F39" s="23"/>
      <c r="G39" s="24">
        <v>0.3</v>
      </c>
      <c r="H39" s="23">
        <f t="shared" si="0"/>
        <v>0</v>
      </c>
      <c r="I39" s="23">
        <f t="shared" si="1"/>
        <v>0</v>
      </c>
      <c r="J39" s="28"/>
    </row>
    <row r="40" spans="1:10">
      <c r="A40" s="21">
        <v>37</v>
      </c>
      <c r="B40" s="22" t="s">
        <v>97</v>
      </c>
      <c r="C40" s="22" t="s">
        <v>98</v>
      </c>
      <c r="D40" s="22"/>
      <c r="E40" s="21">
        <v>1</v>
      </c>
      <c r="F40" s="23"/>
      <c r="G40" s="24">
        <v>0.3</v>
      </c>
      <c r="H40" s="23">
        <f t="shared" si="0"/>
        <v>0</v>
      </c>
      <c r="I40" s="23">
        <f t="shared" si="1"/>
        <v>0</v>
      </c>
      <c r="J40" s="28"/>
    </row>
    <row r="41" spans="1:10">
      <c r="A41" s="21">
        <v>38</v>
      </c>
      <c r="B41" s="22" t="s">
        <v>99</v>
      </c>
      <c r="C41" s="22" t="s">
        <v>100</v>
      </c>
      <c r="D41" s="22"/>
      <c r="E41" s="21">
        <v>1</v>
      </c>
      <c r="F41" s="23"/>
      <c r="G41" s="24">
        <v>0.5</v>
      </c>
      <c r="H41" s="23">
        <f t="shared" si="0"/>
        <v>0</v>
      </c>
      <c r="I41" s="23">
        <f t="shared" si="1"/>
        <v>0</v>
      </c>
      <c r="J41" s="28"/>
    </row>
    <row r="42" spans="1:10">
      <c r="A42" s="21">
        <v>39</v>
      </c>
      <c r="B42" s="22" t="s">
        <v>101</v>
      </c>
      <c r="C42" s="22" t="s">
        <v>102</v>
      </c>
      <c r="D42" s="22"/>
      <c r="E42" s="21">
        <v>1</v>
      </c>
      <c r="F42" s="23"/>
      <c r="G42" s="24">
        <v>0.5</v>
      </c>
      <c r="H42" s="23">
        <f t="shared" si="0"/>
        <v>0</v>
      </c>
      <c r="I42" s="23">
        <f t="shared" si="1"/>
        <v>0</v>
      </c>
      <c r="J42" s="28"/>
    </row>
    <row r="43" spans="1:10">
      <c r="A43" s="21">
        <v>40</v>
      </c>
      <c r="B43" s="22" t="s">
        <v>103</v>
      </c>
      <c r="C43" s="22" t="s">
        <v>104</v>
      </c>
      <c r="D43" s="22"/>
      <c r="E43" s="21">
        <v>8</v>
      </c>
      <c r="F43" s="23"/>
      <c r="G43" s="24">
        <v>0.5</v>
      </c>
      <c r="H43" s="23">
        <f t="shared" si="0"/>
        <v>0</v>
      </c>
      <c r="I43" s="23">
        <f t="shared" si="1"/>
        <v>0</v>
      </c>
      <c r="J43" s="27" t="s">
        <v>22</v>
      </c>
    </row>
    <row r="44" spans="1:10">
      <c r="A44" s="21">
        <v>41</v>
      </c>
      <c r="B44" s="22" t="s">
        <v>105</v>
      </c>
      <c r="C44" s="22" t="s">
        <v>104</v>
      </c>
      <c r="D44" s="22"/>
      <c r="E44" s="21">
        <v>1</v>
      </c>
      <c r="F44" s="23"/>
      <c r="G44" s="24">
        <v>0.5</v>
      </c>
      <c r="H44" s="23">
        <f t="shared" si="0"/>
        <v>0</v>
      </c>
      <c r="I44" s="23">
        <f t="shared" si="1"/>
        <v>0</v>
      </c>
      <c r="J44" s="27" t="s">
        <v>22</v>
      </c>
    </row>
    <row r="45" spans="1:10">
      <c r="A45" s="21">
        <v>42</v>
      </c>
      <c r="B45" s="22" t="s">
        <v>106</v>
      </c>
      <c r="C45" s="22" t="s">
        <v>104</v>
      </c>
      <c r="D45" s="22"/>
      <c r="E45" s="21">
        <v>1</v>
      </c>
      <c r="F45" s="23"/>
      <c r="G45" s="24">
        <v>0.5</v>
      </c>
      <c r="H45" s="23">
        <f t="shared" si="0"/>
        <v>0</v>
      </c>
      <c r="I45" s="23">
        <f t="shared" si="1"/>
        <v>0</v>
      </c>
      <c r="J45" s="27" t="s">
        <v>22</v>
      </c>
    </row>
    <row r="46" spans="1:10">
      <c r="A46" s="21">
        <v>43</v>
      </c>
      <c r="B46" s="22" t="s">
        <v>107</v>
      </c>
      <c r="C46" s="22" t="s">
        <v>108</v>
      </c>
      <c r="D46" s="22"/>
      <c r="E46" s="21">
        <v>1</v>
      </c>
      <c r="F46" s="23"/>
      <c r="G46" s="24">
        <v>0.5</v>
      </c>
      <c r="H46" s="23">
        <f t="shared" si="0"/>
        <v>0</v>
      </c>
      <c r="I46" s="23">
        <f t="shared" si="1"/>
        <v>0</v>
      </c>
      <c r="J46" s="28"/>
    </row>
    <row r="47" spans="1:10">
      <c r="A47" s="21">
        <v>44</v>
      </c>
      <c r="B47" s="22" t="s">
        <v>109</v>
      </c>
      <c r="C47" s="22" t="s">
        <v>110</v>
      </c>
      <c r="D47" s="22" t="s">
        <v>111</v>
      </c>
      <c r="E47" s="21">
        <v>2</v>
      </c>
      <c r="F47" s="23"/>
      <c r="G47" s="24">
        <v>0.5</v>
      </c>
      <c r="H47" s="23">
        <f t="shared" si="0"/>
        <v>0</v>
      </c>
      <c r="I47" s="23">
        <f t="shared" si="1"/>
        <v>0</v>
      </c>
      <c r="J47" s="28"/>
    </row>
    <row r="48" spans="1:10">
      <c r="A48" s="21">
        <v>45</v>
      </c>
      <c r="B48" s="22" t="s">
        <v>112</v>
      </c>
      <c r="C48" s="22" t="s">
        <v>113</v>
      </c>
      <c r="D48" s="22" t="s">
        <v>114</v>
      </c>
      <c r="E48" s="21">
        <v>1</v>
      </c>
      <c r="F48" s="23"/>
      <c r="G48" s="24">
        <v>0.5</v>
      </c>
      <c r="H48" s="23">
        <f t="shared" si="0"/>
        <v>0</v>
      </c>
      <c r="I48" s="23">
        <f t="shared" si="1"/>
        <v>0</v>
      </c>
      <c r="J48" s="27" t="s">
        <v>22</v>
      </c>
    </row>
    <row r="49" spans="1:10">
      <c r="A49" s="21">
        <v>46</v>
      </c>
      <c r="B49" s="22" t="s">
        <v>115</v>
      </c>
      <c r="C49" s="22" t="s">
        <v>116</v>
      </c>
      <c r="D49" s="22"/>
      <c r="E49" s="21">
        <v>1</v>
      </c>
      <c r="F49" s="23"/>
      <c r="G49" s="24">
        <v>0.3</v>
      </c>
      <c r="H49" s="23">
        <f t="shared" si="0"/>
        <v>0</v>
      </c>
      <c r="I49" s="23">
        <f t="shared" si="1"/>
        <v>0</v>
      </c>
      <c r="J49" s="28"/>
    </row>
    <row r="50" spans="1:10">
      <c r="A50" s="21">
        <v>47</v>
      </c>
      <c r="B50" s="22" t="s">
        <v>117</v>
      </c>
      <c r="C50" s="22" t="s">
        <v>118</v>
      </c>
      <c r="D50" s="22" t="s">
        <v>119</v>
      </c>
      <c r="E50" s="21">
        <v>1</v>
      </c>
      <c r="F50" s="23"/>
      <c r="G50" s="24">
        <v>0.5</v>
      </c>
      <c r="H50" s="23">
        <f t="shared" si="0"/>
        <v>0</v>
      </c>
      <c r="I50" s="23">
        <f t="shared" si="1"/>
        <v>0</v>
      </c>
      <c r="J50" s="27" t="s">
        <v>22</v>
      </c>
    </row>
    <row r="51" spans="1:10">
      <c r="A51" s="21">
        <v>48</v>
      </c>
      <c r="B51" s="22" t="s">
        <v>120</v>
      </c>
      <c r="C51" s="22" t="s">
        <v>121</v>
      </c>
      <c r="D51" s="22" t="s">
        <v>122</v>
      </c>
      <c r="E51" s="21">
        <v>1</v>
      </c>
      <c r="F51" s="23"/>
      <c r="G51" s="24">
        <v>0.5</v>
      </c>
      <c r="H51" s="23">
        <f t="shared" si="0"/>
        <v>0</v>
      </c>
      <c r="I51" s="23">
        <f t="shared" si="1"/>
        <v>0</v>
      </c>
      <c r="J51" s="28"/>
    </row>
    <row r="52" spans="1:10">
      <c r="A52" s="21">
        <v>49</v>
      </c>
      <c r="B52" s="22" t="s">
        <v>123</v>
      </c>
      <c r="C52" s="22" t="s">
        <v>124</v>
      </c>
      <c r="D52" s="22" t="s">
        <v>125</v>
      </c>
      <c r="E52" s="21">
        <v>1</v>
      </c>
      <c r="F52" s="23"/>
      <c r="G52" s="24">
        <v>0.5</v>
      </c>
      <c r="H52" s="23">
        <f t="shared" si="0"/>
        <v>0</v>
      </c>
      <c r="I52" s="23">
        <f t="shared" si="1"/>
        <v>0</v>
      </c>
      <c r="J52" s="28"/>
    </row>
    <row r="53" spans="1:10">
      <c r="A53" s="21">
        <v>50</v>
      </c>
      <c r="B53" s="22" t="s">
        <v>126</v>
      </c>
      <c r="C53" s="22" t="s">
        <v>124</v>
      </c>
      <c r="D53" s="22" t="s">
        <v>127</v>
      </c>
      <c r="E53" s="21">
        <v>2</v>
      </c>
      <c r="F53" s="23"/>
      <c r="G53" s="24">
        <v>0.5</v>
      </c>
      <c r="H53" s="23">
        <f t="shared" si="0"/>
        <v>0</v>
      </c>
      <c r="I53" s="23">
        <f t="shared" si="1"/>
        <v>0</v>
      </c>
      <c r="J53" s="28"/>
    </row>
    <row r="54" spans="1:10">
      <c r="A54" s="21">
        <v>51</v>
      </c>
      <c r="B54" s="22" t="s">
        <v>128</v>
      </c>
      <c r="C54" s="22" t="s">
        <v>124</v>
      </c>
      <c r="D54" s="22" t="s">
        <v>129</v>
      </c>
      <c r="E54" s="21">
        <v>3</v>
      </c>
      <c r="F54" s="23"/>
      <c r="G54" s="24">
        <v>0.5</v>
      </c>
      <c r="H54" s="23">
        <f t="shared" si="0"/>
        <v>0</v>
      </c>
      <c r="I54" s="23">
        <f t="shared" si="1"/>
        <v>0</v>
      </c>
      <c r="J54" s="28"/>
    </row>
    <row r="55" spans="1:10">
      <c r="A55" s="21">
        <v>52</v>
      </c>
      <c r="B55" s="22" t="s">
        <v>130</v>
      </c>
      <c r="C55" s="22" t="s">
        <v>124</v>
      </c>
      <c r="D55" s="22" t="s">
        <v>131</v>
      </c>
      <c r="E55" s="21">
        <v>1</v>
      </c>
      <c r="F55" s="23"/>
      <c r="G55" s="24">
        <v>0.5</v>
      </c>
      <c r="H55" s="23">
        <f t="shared" si="0"/>
        <v>0</v>
      </c>
      <c r="I55" s="23">
        <f t="shared" si="1"/>
        <v>0</v>
      </c>
      <c r="J55" s="28"/>
    </row>
    <row r="56" spans="1:10">
      <c r="A56" s="21">
        <v>53</v>
      </c>
      <c r="B56" s="22" t="s">
        <v>132</v>
      </c>
      <c r="C56" s="22" t="s">
        <v>124</v>
      </c>
      <c r="D56" s="22" t="s">
        <v>133</v>
      </c>
      <c r="E56" s="21">
        <v>2</v>
      </c>
      <c r="F56" s="23"/>
      <c r="G56" s="24">
        <v>0.5</v>
      </c>
      <c r="H56" s="23">
        <f t="shared" si="0"/>
        <v>0</v>
      </c>
      <c r="I56" s="23">
        <f t="shared" si="1"/>
        <v>0</v>
      </c>
      <c r="J56" s="28"/>
    </row>
    <row r="57" spans="1:10">
      <c r="A57" s="21">
        <v>54</v>
      </c>
      <c r="B57" s="22" t="s">
        <v>134</v>
      </c>
      <c r="C57" s="22" t="s">
        <v>135</v>
      </c>
      <c r="D57" s="22" t="s">
        <v>136</v>
      </c>
      <c r="E57" s="21">
        <v>8</v>
      </c>
      <c r="F57" s="23"/>
      <c r="G57" s="24">
        <v>0.5</v>
      </c>
      <c r="H57" s="23">
        <f t="shared" si="0"/>
        <v>0</v>
      </c>
      <c r="I57" s="23">
        <f t="shared" si="1"/>
        <v>0</v>
      </c>
      <c r="J57" s="28"/>
    </row>
    <row r="58" spans="1:10">
      <c r="A58" s="21">
        <v>55</v>
      </c>
      <c r="B58" s="22" t="s">
        <v>137</v>
      </c>
      <c r="C58" s="22" t="s">
        <v>138</v>
      </c>
      <c r="D58" s="22" t="s">
        <v>139</v>
      </c>
      <c r="E58" s="21">
        <v>1</v>
      </c>
      <c r="F58" s="23"/>
      <c r="G58" s="24">
        <v>0.5</v>
      </c>
      <c r="H58" s="23">
        <f t="shared" si="0"/>
        <v>0</v>
      </c>
      <c r="I58" s="23">
        <f t="shared" si="1"/>
        <v>0</v>
      </c>
      <c r="J58" s="27" t="s">
        <v>22</v>
      </c>
    </row>
    <row r="59" spans="1:10">
      <c r="A59" s="21">
        <v>56</v>
      </c>
      <c r="B59" s="22" t="s">
        <v>140</v>
      </c>
      <c r="C59" s="22" t="s">
        <v>113</v>
      </c>
      <c r="D59" s="22" t="s">
        <v>141</v>
      </c>
      <c r="E59" s="21">
        <v>1</v>
      </c>
      <c r="F59" s="23"/>
      <c r="G59" s="24">
        <v>0.5</v>
      </c>
      <c r="H59" s="23">
        <f t="shared" si="0"/>
        <v>0</v>
      </c>
      <c r="I59" s="23">
        <f t="shared" si="1"/>
        <v>0</v>
      </c>
      <c r="J59" s="27" t="s">
        <v>22</v>
      </c>
    </row>
    <row r="60" spans="1:10">
      <c r="A60" s="21">
        <v>57</v>
      </c>
      <c r="B60" s="22" t="s">
        <v>142</v>
      </c>
      <c r="C60" s="22" t="s">
        <v>143</v>
      </c>
      <c r="D60" s="22"/>
      <c r="E60" s="21">
        <v>1</v>
      </c>
      <c r="F60" s="23"/>
      <c r="G60" s="24">
        <v>0.5</v>
      </c>
      <c r="H60" s="23">
        <f t="shared" si="0"/>
        <v>0</v>
      </c>
      <c r="I60" s="23">
        <f t="shared" si="1"/>
        <v>0</v>
      </c>
      <c r="J60" s="27" t="s">
        <v>22</v>
      </c>
    </row>
    <row r="61" spans="1:10">
      <c r="A61" s="21">
        <v>58</v>
      </c>
      <c r="B61" s="22" t="s">
        <v>144</v>
      </c>
      <c r="C61" s="22" t="s">
        <v>143</v>
      </c>
      <c r="D61" s="22"/>
      <c r="E61" s="21">
        <v>1</v>
      </c>
      <c r="F61" s="23"/>
      <c r="G61" s="24">
        <v>0.5</v>
      </c>
      <c r="H61" s="23">
        <f t="shared" si="0"/>
        <v>0</v>
      </c>
      <c r="I61" s="23">
        <f t="shared" si="1"/>
        <v>0</v>
      </c>
      <c r="J61" s="27" t="s">
        <v>22</v>
      </c>
    </row>
    <row r="62" spans="1:10">
      <c r="A62" s="21">
        <v>59</v>
      </c>
      <c r="B62" s="22" t="s">
        <v>145</v>
      </c>
      <c r="C62" s="22" t="s">
        <v>143</v>
      </c>
      <c r="D62" s="22" t="s">
        <v>146</v>
      </c>
      <c r="E62" s="21">
        <v>1</v>
      </c>
      <c r="F62" s="23"/>
      <c r="G62" s="24">
        <v>0.5</v>
      </c>
      <c r="H62" s="23">
        <f t="shared" si="0"/>
        <v>0</v>
      </c>
      <c r="I62" s="23">
        <f t="shared" si="1"/>
        <v>0</v>
      </c>
      <c r="J62" s="27" t="s">
        <v>22</v>
      </c>
    </row>
    <row r="63" spans="1:10">
      <c r="A63" s="21">
        <v>60</v>
      </c>
      <c r="B63" s="22" t="s">
        <v>147</v>
      </c>
      <c r="C63" s="22" t="s">
        <v>143</v>
      </c>
      <c r="D63" s="22"/>
      <c r="E63" s="21">
        <v>1</v>
      </c>
      <c r="F63" s="23"/>
      <c r="G63" s="24">
        <v>0.5</v>
      </c>
      <c r="H63" s="23">
        <f t="shared" si="0"/>
        <v>0</v>
      </c>
      <c r="I63" s="23">
        <f t="shared" si="1"/>
        <v>0</v>
      </c>
      <c r="J63" s="27" t="s">
        <v>22</v>
      </c>
    </row>
    <row r="64" spans="1:10">
      <c r="A64" s="21">
        <v>61</v>
      </c>
      <c r="B64" s="22" t="s">
        <v>148</v>
      </c>
      <c r="C64" s="22" t="s">
        <v>143</v>
      </c>
      <c r="D64" s="22"/>
      <c r="E64" s="21">
        <v>1</v>
      </c>
      <c r="F64" s="23"/>
      <c r="G64" s="24">
        <v>0.5</v>
      </c>
      <c r="H64" s="23">
        <f t="shared" si="0"/>
        <v>0</v>
      </c>
      <c r="I64" s="23">
        <f t="shared" si="1"/>
        <v>0</v>
      </c>
      <c r="J64" s="27" t="s">
        <v>22</v>
      </c>
    </row>
    <row r="65" spans="1:10">
      <c r="A65" s="21">
        <v>62</v>
      </c>
      <c r="B65" s="22" t="s">
        <v>149</v>
      </c>
      <c r="C65" s="22" t="s">
        <v>124</v>
      </c>
      <c r="D65" s="22" t="s">
        <v>150</v>
      </c>
      <c r="E65" s="21">
        <v>1</v>
      </c>
      <c r="F65" s="23"/>
      <c r="G65" s="24">
        <v>0.5</v>
      </c>
      <c r="H65" s="23">
        <f t="shared" si="0"/>
        <v>0</v>
      </c>
      <c r="I65" s="23">
        <f t="shared" si="1"/>
        <v>0</v>
      </c>
      <c r="J65" s="28"/>
    </row>
    <row r="66" spans="1:10">
      <c r="A66" s="21">
        <v>63</v>
      </c>
      <c r="B66" s="22" t="s">
        <v>151</v>
      </c>
      <c r="C66" s="22" t="s">
        <v>152</v>
      </c>
      <c r="D66" s="22" t="s">
        <v>153</v>
      </c>
      <c r="E66" s="21">
        <v>8</v>
      </c>
      <c r="F66" s="23"/>
      <c r="G66" s="24">
        <v>0.5</v>
      </c>
      <c r="H66" s="23">
        <f t="shared" si="0"/>
        <v>0</v>
      </c>
      <c r="I66" s="23">
        <f t="shared" si="1"/>
        <v>0</v>
      </c>
      <c r="J66" s="28"/>
    </row>
    <row r="67" spans="1:10">
      <c r="A67" s="21">
        <v>64</v>
      </c>
      <c r="B67" s="22" t="s">
        <v>154</v>
      </c>
      <c r="C67" s="22" t="s">
        <v>155</v>
      </c>
      <c r="D67" s="22" t="s">
        <v>156</v>
      </c>
      <c r="E67" s="21">
        <v>1</v>
      </c>
      <c r="F67" s="23"/>
      <c r="G67" s="24">
        <v>0.5</v>
      </c>
      <c r="H67" s="23">
        <f t="shared" si="0"/>
        <v>0</v>
      </c>
      <c r="I67" s="23">
        <f t="shared" si="1"/>
        <v>0</v>
      </c>
      <c r="J67" s="28"/>
    </row>
    <row r="68" spans="1:10">
      <c r="A68" s="21">
        <v>65</v>
      </c>
      <c r="B68" s="22" t="s">
        <v>157</v>
      </c>
      <c r="C68" s="22" t="s">
        <v>158</v>
      </c>
      <c r="D68" s="22" t="s">
        <v>159</v>
      </c>
      <c r="E68" s="21">
        <v>24</v>
      </c>
      <c r="F68" s="23"/>
      <c r="G68" s="24">
        <v>0.5</v>
      </c>
      <c r="H68" s="23">
        <f t="shared" ref="H68:H128" si="2">F68*G68</f>
        <v>0</v>
      </c>
      <c r="I68" s="23">
        <f t="shared" ref="I68:I128" si="3">E68*H68</f>
        <v>0</v>
      </c>
      <c r="J68" s="28"/>
    </row>
    <row r="69" spans="1:10">
      <c r="A69" s="21">
        <v>66</v>
      </c>
      <c r="B69" s="22" t="s">
        <v>160</v>
      </c>
      <c r="C69" s="22" t="s">
        <v>102</v>
      </c>
      <c r="D69" s="22" t="s">
        <v>161</v>
      </c>
      <c r="E69" s="21">
        <v>24</v>
      </c>
      <c r="F69" s="23"/>
      <c r="G69" s="24">
        <v>0.5</v>
      </c>
      <c r="H69" s="23">
        <f t="shared" si="2"/>
        <v>0</v>
      </c>
      <c r="I69" s="23">
        <f t="shared" si="3"/>
        <v>0</v>
      </c>
      <c r="J69" s="28"/>
    </row>
    <row r="70" spans="1:10">
      <c r="A70" s="21">
        <v>67</v>
      </c>
      <c r="B70" s="22" t="s">
        <v>162</v>
      </c>
      <c r="C70" s="22" t="s">
        <v>38</v>
      </c>
      <c r="D70" s="22" t="s">
        <v>163</v>
      </c>
      <c r="E70" s="21">
        <v>24</v>
      </c>
      <c r="F70" s="23"/>
      <c r="G70" s="24">
        <v>0.5</v>
      </c>
      <c r="H70" s="23">
        <f t="shared" si="2"/>
        <v>0</v>
      </c>
      <c r="I70" s="23">
        <f t="shared" si="3"/>
        <v>0</v>
      </c>
      <c r="J70" s="28"/>
    </row>
    <row r="71" spans="1:10">
      <c r="A71" s="21">
        <v>68</v>
      </c>
      <c r="B71" s="22" t="s">
        <v>164</v>
      </c>
      <c r="C71" s="22" t="s">
        <v>165</v>
      </c>
      <c r="D71" s="22" t="s">
        <v>166</v>
      </c>
      <c r="E71" s="21">
        <v>12</v>
      </c>
      <c r="F71" s="23"/>
      <c r="G71" s="24">
        <v>0.5</v>
      </c>
      <c r="H71" s="23">
        <f t="shared" si="2"/>
        <v>0</v>
      </c>
      <c r="I71" s="23">
        <f t="shared" si="3"/>
        <v>0</v>
      </c>
      <c r="J71" s="28"/>
    </row>
    <row r="72" spans="1:10">
      <c r="A72" s="21">
        <v>69</v>
      </c>
      <c r="B72" s="22" t="s">
        <v>167</v>
      </c>
      <c r="C72" s="22" t="s">
        <v>165</v>
      </c>
      <c r="D72" s="22" t="s">
        <v>168</v>
      </c>
      <c r="E72" s="21">
        <v>16</v>
      </c>
      <c r="F72" s="23"/>
      <c r="G72" s="24">
        <v>0.5</v>
      </c>
      <c r="H72" s="23">
        <f t="shared" si="2"/>
        <v>0</v>
      </c>
      <c r="I72" s="23">
        <f t="shared" si="3"/>
        <v>0</v>
      </c>
      <c r="J72" s="28"/>
    </row>
    <row r="73" spans="1:10">
      <c r="A73" s="21">
        <v>70</v>
      </c>
      <c r="B73" s="22" t="s">
        <v>169</v>
      </c>
      <c r="C73" s="22" t="s">
        <v>165</v>
      </c>
      <c r="D73" s="22" t="s">
        <v>170</v>
      </c>
      <c r="E73" s="21">
        <v>8</v>
      </c>
      <c r="F73" s="23"/>
      <c r="G73" s="24">
        <v>0.5</v>
      </c>
      <c r="H73" s="23">
        <f t="shared" si="2"/>
        <v>0</v>
      </c>
      <c r="I73" s="23">
        <f t="shared" si="3"/>
        <v>0</v>
      </c>
      <c r="J73" s="28"/>
    </row>
    <row r="74" spans="1:10">
      <c r="A74" s="21">
        <v>71</v>
      </c>
      <c r="B74" s="22" t="s">
        <v>171</v>
      </c>
      <c r="C74" s="22" t="s">
        <v>165</v>
      </c>
      <c r="D74" s="22" t="s">
        <v>172</v>
      </c>
      <c r="E74" s="21">
        <v>4</v>
      </c>
      <c r="F74" s="23"/>
      <c r="G74" s="24">
        <v>0.5</v>
      </c>
      <c r="H74" s="23">
        <f t="shared" si="2"/>
        <v>0</v>
      </c>
      <c r="I74" s="23">
        <f t="shared" si="3"/>
        <v>0</v>
      </c>
      <c r="J74" s="28"/>
    </row>
    <row r="75" spans="1:10">
      <c r="A75" s="21">
        <v>72</v>
      </c>
      <c r="B75" s="22" t="s">
        <v>173</v>
      </c>
      <c r="C75" s="22" t="s">
        <v>174</v>
      </c>
      <c r="D75" s="22" t="s">
        <v>175</v>
      </c>
      <c r="E75" s="21">
        <v>4</v>
      </c>
      <c r="F75" s="23"/>
      <c r="G75" s="24">
        <v>0.5</v>
      </c>
      <c r="H75" s="23">
        <f t="shared" si="2"/>
        <v>0</v>
      </c>
      <c r="I75" s="23">
        <f t="shared" si="3"/>
        <v>0</v>
      </c>
      <c r="J75" s="28"/>
    </row>
    <row r="76" spans="1:10">
      <c r="A76" s="21">
        <v>73</v>
      </c>
      <c r="B76" s="22" t="s">
        <v>176</v>
      </c>
      <c r="C76" s="22" t="s">
        <v>165</v>
      </c>
      <c r="D76" s="22" t="s">
        <v>177</v>
      </c>
      <c r="E76" s="21">
        <v>4</v>
      </c>
      <c r="F76" s="23"/>
      <c r="G76" s="24">
        <v>0.5</v>
      </c>
      <c r="H76" s="23">
        <f t="shared" si="2"/>
        <v>0</v>
      </c>
      <c r="I76" s="23">
        <f t="shared" si="3"/>
        <v>0</v>
      </c>
      <c r="J76" s="28"/>
    </row>
    <row r="77" spans="1:10">
      <c r="A77" s="21">
        <v>74</v>
      </c>
      <c r="B77" s="22" t="s">
        <v>178</v>
      </c>
      <c r="C77" s="22" t="s">
        <v>174</v>
      </c>
      <c r="D77" s="22" t="s">
        <v>179</v>
      </c>
      <c r="E77" s="21">
        <v>1</v>
      </c>
      <c r="F77" s="23"/>
      <c r="G77" s="24">
        <v>0.5</v>
      </c>
      <c r="H77" s="23">
        <f t="shared" si="2"/>
        <v>0</v>
      </c>
      <c r="I77" s="23">
        <f t="shared" si="3"/>
        <v>0</v>
      </c>
      <c r="J77" s="28"/>
    </row>
    <row r="78" spans="1:10">
      <c r="A78" s="21">
        <v>75</v>
      </c>
      <c r="B78" s="22" t="s">
        <v>180</v>
      </c>
      <c r="C78" s="22" t="s">
        <v>38</v>
      </c>
      <c r="D78" s="22" t="s">
        <v>181</v>
      </c>
      <c r="E78" s="21">
        <v>4</v>
      </c>
      <c r="F78" s="23"/>
      <c r="G78" s="24">
        <v>0.5</v>
      </c>
      <c r="H78" s="23">
        <f t="shared" si="2"/>
        <v>0</v>
      </c>
      <c r="I78" s="23">
        <f t="shared" si="3"/>
        <v>0</v>
      </c>
      <c r="J78" s="28"/>
    </row>
    <row r="79" spans="1:10">
      <c r="A79" s="21">
        <v>76</v>
      </c>
      <c r="B79" s="22" t="s">
        <v>182</v>
      </c>
      <c r="C79" s="22" t="s">
        <v>183</v>
      </c>
      <c r="D79" s="22" t="s">
        <v>184</v>
      </c>
      <c r="E79" s="21">
        <v>1</v>
      </c>
      <c r="F79" s="23"/>
      <c r="G79" s="24">
        <v>0.5</v>
      </c>
      <c r="H79" s="23">
        <f t="shared" si="2"/>
        <v>0</v>
      </c>
      <c r="I79" s="23">
        <f t="shared" si="3"/>
        <v>0</v>
      </c>
      <c r="J79" s="28"/>
    </row>
    <row r="80" spans="1:10">
      <c r="A80" s="21">
        <v>77</v>
      </c>
      <c r="B80" s="22" t="s">
        <v>185</v>
      </c>
      <c r="C80" s="22" t="s">
        <v>183</v>
      </c>
      <c r="D80" s="22" t="s">
        <v>186</v>
      </c>
      <c r="E80" s="21">
        <v>1</v>
      </c>
      <c r="F80" s="23"/>
      <c r="G80" s="24">
        <v>0.5</v>
      </c>
      <c r="H80" s="23">
        <f t="shared" si="2"/>
        <v>0</v>
      </c>
      <c r="I80" s="23">
        <f t="shared" si="3"/>
        <v>0</v>
      </c>
      <c r="J80" s="28"/>
    </row>
    <row r="81" spans="1:10">
      <c r="A81" s="21">
        <v>78</v>
      </c>
      <c r="B81" s="22" t="s">
        <v>187</v>
      </c>
      <c r="C81" s="22" t="s">
        <v>183</v>
      </c>
      <c r="D81" s="22" t="s">
        <v>188</v>
      </c>
      <c r="E81" s="21">
        <v>2</v>
      </c>
      <c r="F81" s="23"/>
      <c r="G81" s="24">
        <v>0.5</v>
      </c>
      <c r="H81" s="23">
        <f t="shared" si="2"/>
        <v>0</v>
      </c>
      <c r="I81" s="23">
        <f t="shared" si="3"/>
        <v>0</v>
      </c>
      <c r="J81" s="28"/>
    </row>
    <row r="82" spans="1:10">
      <c r="A82" s="21">
        <v>79</v>
      </c>
      <c r="B82" s="22" t="s">
        <v>189</v>
      </c>
      <c r="C82" s="22" t="s">
        <v>183</v>
      </c>
      <c r="D82" s="22" t="s">
        <v>190</v>
      </c>
      <c r="E82" s="21">
        <v>2</v>
      </c>
      <c r="F82" s="23"/>
      <c r="G82" s="24">
        <v>0.5</v>
      </c>
      <c r="H82" s="23">
        <f t="shared" si="2"/>
        <v>0</v>
      </c>
      <c r="I82" s="23">
        <f t="shared" si="3"/>
        <v>0</v>
      </c>
      <c r="J82" s="28"/>
    </row>
    <row r="83" spans="1:10">
      <c r="A83" s="21">
        <v>80</v>
      </c>
      <c r="B83" s="22" t="s">
        <v>191</v>
      </c>
      <c r="C83" s="22" t="s">
        <v>174</v>
      </c>
      <c r="D83" s="22" t="s">
        <v>192</v>
      </c>
      <c r="E83" s="21">
        <v>48</v>
      </c>
      <c r="F83" s="23"/>
      <c r="G83" s="24">
        <v>0.5</v>
      </c>
      <c r="H83" s="23">
        <f t="shared" si="2"/>
        <v>0</v>
      </c>
      <c r="I83" s="23">
        <f t="shared" si="3"/>
        <v>0</v>
      </c>
      <c r="J83" s="28"/>
    </row>
    <row r="84" spans="1:10">
      <c r="A84" s="21">
        <v>81</v>
      </c>
      <c r="B84" s="22" t="s">
        <v>193</v>
      </c>
      <c r="C84" s="22" t="s">
        <v>194</v>
      </c>
      <c r="D84" s="22" t="s">
        <v>195</v>
      </c>
      <c r="E84" s="21">
        <v>1</v>
      </c>
      <c r="F84" s="23"/>
      <c r="G84" s="24">
        <v>0.5</v>
      </c>
      <c r="H84" s="23">
        <f t="shared" si="2"/>
        <v>0</v>
      </c>
      <c r="I84" s="23">
        <f t="shared" si="3"/>
        <v>0</v>
      </c>
      <c r="J84" s="28"/>
    </row>
    <row r="85" spans="1:10">
      <c r="A85" s="21">
        <v>82</v>
      </c>
      <c r="B85" s="22" t="s">
        <v>196</v>
      </c>
      <c r="C85" s="22" t="s">
        <v>197</v>
      </c>
      <c r="D85" s="22"/>
      <c r="E85" s="21">
        <v>1</v>
      </c>
      <c r="F85" s="23"/>
      <c r="G85" s="24">
        <v>0.3</v>
      </c>
      <c r="H85" s="23">
        <f t="shared" si="2"/>
        <v>0</v>
      </c>
      <c r="I85" s="23">
        <f t="shared" si="3"/>
        <v>0</v>
      </c>
      <c r="J85" s="27" t="s">
        <v>22</v>
      </c>
    </row>
    <row r="86" spans="1:10">
      <c r="A86" s="21">
        <v>83</v>
      </c>
      <c r="B86" s="22" t="s">
        <v>198</v>
      </c>
      <c r="C86" s="22" t="s">
        <v>199</v>
      </c>
      <c r="D86" s="22" t="s">
        <v>200</v>
      </c>
      <c r="E86" s="21">
        <v>1</v>
      </c>
      <c r="F86" s="23"/>
      <c r="G86" s="24">
        <v>0.5</v>
      </c>
      <c r="H86" s="23">
        <f t="shared" si="2"/>
        <v>0</v>
      </c>
      <c r="I86" s="23">
        <f t="shared" si="3"/>
        <v>0</v>
      </c>
      <c r="J86" s="28"/>
    </row>
    <row r="87" spans="1:10">
      <c r="A87" s="21">
        <v>84</v>
      </c>
      <c r="B87" s="22" t="s">
        <v>201</v>
      </c>
      <c r="C87" s="22" t="s">
        <v>174</v>
      </c>
      <c r="D87" s="22" t="s">
        <v>202</v>
      </c>
      <c r="E87" s="21">
        <v>4</v>
      </c>
      <c r="F87" s="23"/>
      <c r="G87" s="24">
        <v>0.5</v>
      </c>
      <c r="H87" s="23">
        <f t="shared" si="2"/>
        <v>0</v>
      </c>
      <c r="I87" s="23">
        <f t="shared" si="3"/>
        <v>0</v>
      </c>
      <c r="J87" s="28"/>
    </row>
    <row r="88" spans="1:10">
      <c r="A88" s="21">
        <v>85</v>
      </c>
      <c r="B88" s="22" t="s">
        <v>203</v>
      </c>
      <c r="C88" s="22" t="s">
        <v>174</v>
      </c>
      <c r="D88" s="22" t="s">
        <v>204</v>
      </c>
      <c r="E88" s="21">
        <v>9</v>
      </c>
      <c r="F88" s="23"/>
      <c r="G88" s="24">
        <v>0.5</v>
      </c>
      <c r="H88" s="23">
        <f t="shared" si="2"/>
        <v>0</v>
      </c>
      <c r="I88" s="23">
        <f t="shared" si="3"/>
        <v>0</v>
      </c>
      <c r="J88" s="28"/>
    </row>
    <row r="89" spans="1:10">
      <c r="A89" s="21">
        <v>86</v>
      </c>
      <c r="B89" s="22" t="s">
        <v>205</v>
      </c>
      <c r="C89" s="22" t="s">
        <v>174</v>
      </c>
      <c r="D89" s="22" t="s">
        <v>170</v>
      </c>
      <c r="E89" s="21">
        <v>8</v>
      </c>
      <c r="F89" s="23"/>
      <c r="G89" s="24">
        <v>0.5</v>
      </c>
      <c r="H89" s="23">
        <f t="shared" si="2"/>
        <v>0</v>
      </c>
      <c r="I89" s="23">
        <f t="shared" si="3"/>
        <v>0</v>
      </c>
      <c r="J89" s="28"/>
    </row>
    <row r="90" spans="1:10">
      <c r="A90" s="21">
        <v>87</v>
      </c>
      <c r="B90" s="22" t="s">
        <v>206</v>
      </c>
      <c r="C90" s="22" t="s">
        <v>174</v>
      </c>
      <c r="D90" s="22" t="s">
        <v>207</v>
      </c>
      <c r="E90" s="21">
        <v>4</v>
      </c>
      <c r="F90" s="23"/>
      <c r="G90" s="24">
        <v>0.5</v>
      </c>
      <c r="H90" s="23">
        <f t="shared" si="2"/>
        <v>0</v>
      </c>
      <c r="I90" s="23">
        <f t="shared" si="3"/>
        <v>0</v>
      </c>
      <c r="J90" s="28"/>
    </row>
    <row r="91" spans="1:10">
      <c r="A91" s="21">
        <v>88</v>
      </c>
      <c r="B91" s="22" t="s">
        <v>208</v>
      </c>
      <c r="C91" s="22" t="s">
        <v>165</v>
      </c>
      <c r="D91" s="22" t="s">
        <v>209</v>
      </c>
      <c r="E91" s="21">
        <v>6</v>
      </c>
      <c r="F91" s="23"/>
      <c r="G91" s="24">
        <v>0.5</v>
      </c>
      <c r="H91" s="23">
        <f t="shared" si="2"/>
        <v>0</v>
      </c>
      <c r="I91" s="23">
        <f t="shared" si="3"/>
        <v>0</v>
      </c>
      <c r="J91" s="28"/>
    </row>
    <row r="92" spans="1:10">
      <c r="A92" s="21">
        <v>89</v>
      </c>
      <c r="B92" s="22" t="s">
        <v>210</v>
      </c>
      <c r="C92" s="22" t="s">
        <v>174</v>
      </c>
      <c r="D92" s="22" t="s">
        <v>211</v>
      </c>
      <c r="E92" s="21">
        <v>12</v>
      </c>
      <c r="F92" s="23"/>
      <c r="G92" s="24">
        <v>0.5</v>
      </c>
      <c r="H92" s="23">
        <f t="shared" si="2"/>
        <v>0</v>
      </c>
      <c r="I92" s="23">
        <f t="shared" si="3"/>
        <v>0</v>
      </c>
      <c r="J92" s="28"/>
    </row>
    <row r="93" spans="1:10">
      <c r="A93" s="21">
        <v>90</v>
      </c>
      <c r="B93" s="22" t="s">
        <v>212</v>
      </c>
      <c r="C93" s="22" t="s">
        <v>174</v>
      </c>
      <c r="D93" s="22" t="s">
        <v>213</v>
      </c>
      <c r="E93" s="21">
        <v>1</v>
      </c>
      <c r="F93" s="23"/>
      <c r="G93" s="24">
        <v>0.5</v>
      </c>
      <c r="H93" s="23">
        <f t="shared" si="2"/>
        <v>0</v>
      </c>
      <c r="I93" s="23">
        <f t="shared" si="3"/>
        <v>0</v>
      </c>
      <c r="J93" s="28"/>
    </row>
    <row r="94" spans="1:10">
      <c r="A94" s="21">
        <v>91</v>
      </c>
      <c r="B94" s="22" t="s">
        <v>214</v>
      </c>
      <c r="C94" s="22" t="s">
        <v>102</v>
      </c>
      <c r="D94" s="22" t="s">
        <v>215</v>
      </c>
      <c r="E94" s="21">
        <v>3</v>
      </c>
      <c r="F94" s="23"/>
      <c r="G94" s="24">
        <v>0.5</v>
      </c>
      <c r="H94" s="23">
        <f t="shared" si="2"/>
        <v>0</v>
      </c>
      <c r="I94" s="23">
        <f t="shared" si="3"/>
        <v>0</v>
      </c>
      <c r="J94" s="28"/>
    </row>
    <row r="95" spans="1:10">
      <c r="A95" s="21">
        <v>92</v>
      </c>
      <c r="B95" s="22" t="s">
        <v>216</v>
      </c>
      <c r="C95" s="22" t="s">
        <v>217</v>
      </c>
      <c r="D95" s="22" t="s">
        <v>218</v>
      </c>
      <c r="E95" s="21">
        <v>3</v>
      </c>
      <c r="F95" s="23"/>
      <c r="G95" s="24">
        <v>0.5</v>
      </c>
      <c r="H95" s="23">
        <f t="shared" si="2"/>
        <v>0</v>
      </c>
      <c r="I95" s="23">
        <f t="shared" si="3"/>
        <v>0</v>
      </c>
      <c r="J95" s="28"/>
    </row>
    <row r="96" spans="1:10">
      <c r="A96" s="21">
        <v>93</v>
      </c>
      <c r="B96" s="22" t="s">
        <v>219</v>
      </c>
      <c r="C96" s="22" t="s">
        <v>199</v>
      </c>
      <c r="D96" s="22" t="s">
        <v>220</v>
      </c>
      <c r="E96" s="21">
        <v>6</v>
      </c>
      <c r="F96" s="23"/>
      <c r="G96" s="24">
        <v>0.5</v>
      </c>
      <c r="H96" s="23">
        <f t="shared" si="2"/>
        <v>0</v>
      </c>
      <c r="I96" s="23">
        <f t="shared" si="3"/>
        <v>0</v>
      </c>
      <c r="J96" s="28"/>
    </row>
    <row r="97" spans="1:10">
      <c r="A97" s="21">
        <v>94</v>
      </c>
      <c r="B97" s="22" t="s">
        <v>221</v>
      </c>
      <c r="C97" s="22" t="s">
        <v>222</v>
      </c>
      <c r="D97" s="22" t="s">
        <v>223</v>
      </c>
      <c r="E97" s="21">
        <v>3</v>
      </c>
      <c r="F97" s="23"/>
      <c r="G97" s="24">
        <v>0.5</v>
      </c>
      <c r="H97" s="23">
        <f t="shared" si="2"/>
        <v>0</v>
      </c>
      <c r="I97" s="23">
        <f t="shared" si="3"/>
        <v>0</v>
      </c>
      <c r="J97" s="28"/>
    </row>
    <row r="98" spans="1:10">
      <c r="A98" s="21">
        <v>95</v>
      </c>
      <c r="B98" s="22" t="s">
        <v>224</v>
      </c>
      <c r="C98" s="22" t="s">
        <v>225</v>
      </c>
      <c r="D98" s="22" t="s">
        <v>226</v>
      </c>
      <c r="E98" s="21">
        <v>7</v>
      </c>
      <c r="F98" s="23"/>
      <c r="G98" s="24">
        <v>0.5</v>
      </c>
      <c r="H98" s="23">
        <f t="shared" si="2"/>
        <v>0</v>
      </c>
      <c r="I98" s="23">
        <f t="shared" si="3"/>
        <v>0</v>
      </c>
      <c r="J98" s="28"/>
    </row>
    <row r="99" spans="1:10">
      <c r="A99" s="21">
        <v>96</v>
      </c>
      <c r="B99" s="22" t="s">
        <v>227</v>
      </c>
      <c r="C99" s="22" t="s">
        <v>199</v>
      </c>
      <c r="D99" s="22" t="s">
        <v>228</v>
      </c>
      <c r="E99" s="21">
        <v>9</v>
      </c>
      <c r="F99" s="23"/>
      <c r="G99" s="24">
        <v>0.5</v>
      </c>
      <c r="H99" s="23">
        <f t="shared" si="2"/>
        <v>0</v>
      </c>
      <c r="I99" s="23">
        <f t="shared" si="3"/>
        <v>0</v>
      </c>
      <c r="J99" s="28"/>
    </row>
    <row r="100" spans="1:10">
      <c r="A100" s="21">
        <v>97</v>
      </c>
      <c r="B100" s="22" t="s">
        <v>229</v>
      </c>
      <c r="C100" s="22" t="s">
        <v>102</v>
      </c>
      <c r="D100" s="22" t="s">
        <v>230</v>
      </c>
      <c r="E100" s="21">
        <v>4</v>
      </c>
      <c r="F100" s="23"/>
      <c r="G100" s="24">
        <v>0.5</v>
      </c>
      <c r="H100" s="23">
        <f t="shared" si="2"/>
        <v>0</v>
      </c>
      <c r="I100" s="23">
        <f t="shared" si="3"/>
        <v>0</v>
      </c>
      <c r="J100" s="28"/>
    </row>
    <row r="101" spans="1:10">
      <c r="A101" s="21">
        <v>98</v>
      </c>
      <c r="B101" s="22" t="s">
        <v>231</v>
      </c>
      <c r="C101" s="22" t="s">
        <v>199</v>
      </c>
      <c r="D101" s="22" t="s">
        <v>232</v>
      </c>
      <c r="E101" s="21">
        <v>4</v>
      </c>
      <c r="F101" s="23"/>
      <c r="G101" s="24">
        <v>0.5</v>
      </c>
      <c r="H101" s="23">
        <f t="shared" si="2"/>
        <v>0</v>
      </c>
      <c r="I101" s="23">
        <f t="shared" si="3"/>
        <v>0</v>
      </c>
      <c r="J101" s="28"/>
    </row>
    <row r="102" spans="1:10">
      <c r="A102" s="21">
        <v>99</v>
      </c>
      <c r="B102" s="22" t="s">
        <v>233</v>
      </c>
      <c r="C102" s="22" t="s">
        <v>102</v>
      </c>
      <c r="D102" s="22" t="s">
        <v>234</v>
      </c>
      <c r="E102" s="21">
        <v>3</v>
      </c>
      <c r="F102" s="23"/>
      <c r="G102" s="24">
        <v>0.5</v>
      </c>
      <c r="H102" s="23">
        <f t="shared" si="2"/>
        <v>0</v>
      </c>
      <c r="I102" s="23">
        <f t="shared" si="3"/>
        <v>0</v>
      </c>
      <c r="J102" s="28"/>
    </row>
    <row r="103" spans="1:10">
      <c r="A103" s="21">
        <v>100</v>
      </c>
      <c r="B103" s="22" t="s">
        <v>235</v>
      </c>
      <c r="C103" s="22" t="s">
        <v>199</v>
      </c>
      <c r="D103" s="22" t="s">
        <v>236</v>
      </c>
      <c r="E103" s="21">
        <v>4</v>
      </c>
      <c r="F103" s="23"/>
      <c r="G103" s="24">
        <v>0.5</v>
      </c>
      <c r="H103" s="23">
        <f t="shared" si="2"/>
        <v>0</v>
      </c>
      <c r="I103" s="23">
        <f t="shared" si="3"/>
        <v>0</v>
      </c>
      <c r="J103" s="28"/>
    </row>
    <row r="104" spans="1:10">
      <c r="A104" s="21">
        <v>101</v>
      </c>
      <c r="B104" s="22" t="s">
        <v>237</v>
      </c>
      <c r="C104" s="22" t="s">
        <v>238</v>
      </c>
      <c r="D104" s="22" t="s">
        <v>239</v>
      </c>
      <c r="E104" s="21">
        <v>2</v>
      </c>
      <c r="F104" s="23"/>
      <c r="G104" s="24">
        <v>0.5</v>
      </c>
      <c r="H104" s="23">
        <f t="shared" si="2"/>
        <v>0</v>
      </c>
      <c r="I104" s="23">
        <f t="shared" si="3"/>
        <v>0</v>
      </c>
      <c r="J104" s="28"/>
    </row>
    <row r="105" spans="1:10">
      <c r="A105" s="21">
        <v>102</v>
      </c>
      <c r="B105" s="22" t="s">
        <v>240</v>
      </c>
      <c r="C105" s="22" t="s">
        <v>241</v>
      </c>
      <c r="D105" s="22" t="s">
        <v>242</v>
      </c>
      <c r="E105" s="21">
        <v>5</v>
      </c>
      <c r="F105" s="23"/>
      <c r="G105" s="24">
        <v>0.5</v>
      </c>
      <c r="H105" s="23">
        <f t="shared" si="2"/>
        <v>0</v>
      </c>
      <c r="I105" s="23">
        <f t="shared" si="3"/>
        <v>0</v>
      </c>
      <c r="J105" s="28"/>
    </row>
    <row r="106" spans="1:10">
      <c r="A106" s="21">
        <v>103</v>
      </c>
      <c r="B106" s="22" t="s">
        <v>243</v>
      </c>
      <c r="C106" s="22" t="s">
        <v>244</v>
      </c>
      <c r="D106" s="22" t="s">
        <v>245</v>
      </c>
      <c r="E106" s="21">
        <v>2</v>
      </c>
      <c r="F106" s="23"/>
      <c r="G106" s="24">
        <v>0.5</v>
      </c>
      <c r="H106" s="23">
        <f t="shared" si="2"/>
        <v>0</v>
      </c>
      <c r="I106" s="23">
        <f t="shared" si="3"/>
        <v>0</v>
      </c>
      <c r="J106" s="28"/>
    </row>
    <row r="107" spans="1:10">
      <c r="A107" s="21">
        <v>104</v>
      </c>
      <c r="B107" s="22" t="s">
        <v>246</v>
      </c>
      <c r="C107" s="22" t="s">
        <v>247</v>
      </c>
      <c r="D107" s="22" t="s">
        <v>248</v>
      </c>
      <c r="E107" s="21">
        <v>2</v>
      </c>
      <c r="F107" s="23"/>
      <c r="G107" s="24">
        <v>0.5</v>
      </c>
      <c r="H107" s="23">
        <f t="shared" si="2"/>
        <v>0</v>
      </c>
      <c r="I107" s="23">
        <f t="shared" si="3"/>
        <v>0</v>
      </c>
      <c r="J107" s="28"/>
    </row>
    <row r="108" spans="1:10">
      <c r="A108" s="21">
        <v>105</v>
      </c>
      <c r="B108" s="22" t="s">
        <v>249</v>
      </c>
      <c r="C108" s="22" t="s">
        <v>135</v>
      </c>
      <c r="D108" s="22" t="s">
        <v>250</v>
      </c>
      <c r="E108" s="21">
        <v>2</v>
      </c>
      <c r="F108" s="23"/>
      <c r="G108" s="24">
        <v>0.5</v>
      </c>
      <c r="H108" s="23">
        <f t="shared" si="2"/>
        <v>0</v>
      </c>
      <c r="I108" s="23">
        <f t="shared" si="3"/>
        <v>0</v>
      </c>
      <c r="J108" s="28"/>
    </row>
    <row r="109" spans="1:10">
      <c r="A109" s="21">
        <v>106</v>
      </c>
      <c r="B109" s="22" t="s">
        <v>251</v>
      </c>
      <c r="C109" s="22" t="s">
        <v>252</v>
      </c>
      <c r="D109" s="22"/>
      <c r="E109" s="21">
        <v>1</v>
      </c>
      <c r="F109" s="23"/>
      <c r="G109" s="24">
        <v>0.5</v>
      </c>
      <c r="H109" s="23">
        <f t="shared" si="2"/>
        <v>0</v>
      </c>
      <c r="I109" s="23">
        <f t="shared" si="3"/>
        <v>0</v>
      </c>
      <c r="J109" s="28"/>
    </row>
    <row r="110" spans="1:10">
      <c r="A110" s="21">
        <v>107</v>
      </c>
      <c r="B110" s="22" t="s">
        <v>253</v>
      </c>
      <c r="C110" s="22" t="s">
        <v>238</v>
      </c>
      <c r="D110" s="22"/>
      <c r="E110" s="21">
        <v>1</v>
      </c>
      <c r="F110" s="23"/>
      <c r="G110" s="24">
        <v>0.5</v>
      </c>
      <c r="H110" s="23">
        <f t="shared" si="2"/>
        <v>0</v>
      </c>
      <c r="I110" s="23">
        <f t="shared" si="3"/>
        <v>0</v>
      </c>
      <c r="J110" s="28"/>
    </row>
    <row r="111" spans="1:10">
      <c r="A111" s="21">
        <v>108</v>
      </c>
      <c r="B111" s="22" t="s">
        <v>254</v>
      </c>
      <c r="C111" s="22" t="s">
        <v>110</v>
      </c>
      <c r="D111" s="22" t="s">
        <v>255</v>
      </c>
      <c r="E111" s="21">
        <v>2</v>
      </c>
      <c r="F111" s="23"/>
      <c r="G111" s="24">
        <v>0.5</v>
      </c>
      <c r="H111" s="23">
        <f t="shared" si="2"/>
        <v>0</v>
      </c>
      <c r="I111" s="23">
        <f t="shared" si="3"/>
        <v>0</v>
      </c>
      <c r="J111" s="28"/>
    </row>
    <row r="112" spans="1:10">
      <c r="A112" s="21">
        <v>109</v>
      </c>
      <c r="B112" s="22" t="s">
        <v>198</v>
      </c>
      <c r="C112" s="22" t="s">
        <v>199</v>
      </c>
      <c r="D112" s="22" t="s">
        <v>256</v>
      </c>
      <c r="E112" s="21">
        <v>6</v>
      </c>
      <c r="F112" s="23"/>
      <c r="G112" s="24">
        <v>0.5</v>
      </c>
      <c r="H112" s="23">
        <f t="shared" si="2"/>
        <v>0</v>
      </c>
      <c r="I112" s="23">
        <f t="shared" si="3"/>
        <v>0</v>
      </c>
      <c r="J112" s="28"/>
    </row>
    <row r="113" spans="1:10">
      <c r="A113" s="21">
        <v>110</v>
      </c>
      <c r="B113" s="22" t="s">
        <v>257</v>
      </c>
      <c r="C113" s="22" t="s">
        <v>258</v>
      </c>
      <c r="D113" s="22"/>
      <c r="E113" s="21">
        <v>3</v>
      </c>
      <c r="F113" s="23"/>
      <c r="G113" s="24">
        <v>0.5</v>
      </c>
      <c r="H113" s="23">
        <f t="shared" si="2"/>
        <v>0</v>
      </c>
      <c r="I113" s="23">
        <f t="shared" si="3"/>
        <v>0</v>
      </c>
      <c r="J113" s="28"/>
    </row>
    <row r="114" spans="1:10">
      <c r="A114" s="21">
        <v>111</v>
      </c>
      <c r="B114" s="22" t="s">
        <v>259</v>
      </c>
      <c r="C114" s="22" t="s">
        <v>260</v>
      </c>
      <c r="D114" s="22"/>
      <c r="E114" s="21">
        <v>2</v>
      </c>
      <c r="F114" s="23"/>
      <c r="G114" s="24">
        <v>0.5</v>
      </c>
      <c r="H114" s="23">
        <f t="shared" si="2"/>
        <v>0</v>
      </c>
      <c r="I114" s="23">
        <f t="shared" si="3"/>
        <v>0</v>
      </c>
      <c r="J114" s="28"/>
    </row>
    <row r="115" spans="1:10">
      <c r="A115" s="21">
        <v>112</v>
      </c>
      <c r="B115" s="22" t="s">
        <v>261</v>
      </c>
      <c r="C115" s="22" t="s">
        <v>262</v>
      </c>
      <c r="D115" s="22" t="s">
        <v>263</v>
      </c>
      <c r="E115" s="21">
        <v>1</v>
      </c>
      <c r="F115" s="23"/>
      <c r="G115" s="24">
        <v>0.5</v>
      </c>
      <c r="H115" s="23">
        <f t="shared" si="2"/>
        <v>0</v>
      </c>
      <c r="I115" s="23">
        <f t="shared" si="3"/>
        <v>0</v>
      </c>
      <c r="J115" s="28"/>
    </row>
    <row r="116" spans="1:10">
      <c r="A116" s="21">
        <v>113</v>
      </c>
      <c r="B116" s="22" t="s">
        <v>264</v>
      </c>
      <c r="C116" s="22" t="s">
        <v>238</v>
      </c>
      <c r="D116" s="22" t="s">
        <v>265</v>
      </c>
      <c r="E116" s="21">
        <v>1</v>
      </c>
      <c r="F116" s="23"/>
      <c r="G116" s="24">
        <v>0.5</v>
      </c>
      <c r="H116" s="23">
        <f t="shared" si="2"/>
        <v>0</v>
      </c>
      <c r="I116" s="23">
        <f t="shared" si="3"/>
        <v>0</v>
      </c>
      <c r="J116" s="28"/>
    </row>
    <row r="117" spans="1:10">
      <c r="A117" s="21">
        <v>114</v>
      </c>
      <c r="B117" s="22" t="s">
        <v>266</v>
      </c>
      <c r="C117" s="22" t="s">
        <v>267</v>
      </c>
      <c r="D117" s="22" t="s">
        <v>268</v>
      </c>
      <c r="E117" s="21">
        <v>1</v>
      </c>
      <c r="F117" s="23"/>
      <c r="G117" s="24">
        <v>0.5</v>
      </c>
      <c r="H117" s="23">
        <f t="shared" si="2"/>
        <v>0</v>
      </c>
      <c r="I117" s="23">
        <f t="shared" si="3"/>
        <v>0</v>
      </c>
      <c r="J117" s="28"/>
    </row>
    <row r="118" spans="1:10">
      <c r="A118" s="21">
        <v>115</v>
      </c>
      <c r="B118" s="22" t="s">
        <v>269</v>
      </c>
      <c r="C118" s="22" t="s">
        <v>270</v>
      </c>
      <c r="D118" s="22" t="s">
        <v>271</v>
      </c>
      <c r="E118" s="21">
        <v>2</v>
      </c>
      <c r="F118" s="23"/>
      <c r="G118" s="24">
        <v>0.5</v>
      </c>
      <c r="H118" s="23">
        <f t="shared" si="2"/>
        <v>0</v>
      </c>
      <c r="I118" s="23">
        <f t="shared" si="3"/>
        <v>0</v>
      </c>
      <c r="J118" s="28"/>
    </row>
    <row r="119" spans="1:10">
      <c r="A119" s="21">
        <v>116</v>
      </c>
      <c r="B119" s="22" t="s">
        <v>272</v>
      </c>
      <c r="C119" s="22" t="s">
        <v>267</v>
      </c>
      <c r="D119" s="22" t="s">
        <v>271</v>
      </c>
      <c r="E119" s="21">
        <v>1</v>
      </c>
      <c r="F119" s="23"/>
      <c r="G119" s="24">
        <v>0.5</v>
      </c>
      <c r="H119" s="23">
        <f t="shared" si="2"/>
        <v>0</v>
      </c>
      <c r="I119" s="23">
        <f t="shared" si="3"/>
        <v>0</v>
      </c>
      <c r="J119" s="28"/>
    </row>
    <row r="120" spans="1:10">
      <c r="A120" s="21">
        <v>117</v>
      </c>
      <c r="B120" s="22" t="s">
        <v>273</v>
      </c>
      <c r="C120" s="22" t="s">
        <v>274</v>
      </c>
      <c r="D120" s="22" t="s">
        <v>275</v>
      </c>
      <c r="E120" s="21">
        <v>8</v>
      </c>
      <c r="F120" s="23"/>
      <c r="G120" s="24">
        <v>0.5</v>
      </c>
      <c r="H120" s="23">
        <f t="shared" si="2"/>
        <v>0</v>
      </c>
      <c r="I120" s="23">
        <f t="shared" si="3"/>
        <v>0</v>
      </c>
      <c r="J120" s="28"/>
    </row>
    <row r="121" spans="1:10">
      <c r="A121" s="21">
        <v>118</v>
      </c>
      <c r="B121" s="22" t="s">
        <v>276</v>
      </c>
      <c r="C121" s="22" t="s">
        <v>277</v>
      </c>
      <c r="D121" s="22" t="s">
        <v>278</v>
      </c>
      <c r="E121" s="21">
        <v>5</v>
      </c>
      <c r="F121" s="23"/>
      <c r="G121" s="24">
        <v>0.5</v>
      </c>
      <c r="H121" s="23">
        <f t="shared" si="2"/>
        <v>0</v>
      </c>
      <c r="I121" s="23">
        <f t="shared" si="3"/>
        <v>0</v>
      </c>
      <c r="J121" s="28"/>
    </row>
    <row r="122" spans="1:10">
      <c r="A122" s="21">
        <v>119</v>
      </c>
      <c r="B122" s="22" t="s">
        <v>279</v>
      </c>
      <c r="C122" s="22" t="s">
        <v>280</v>
      </c>
      <c r="D122" s="22" t="s">
        <v>281</v>
      </c>
      <c r="E122" s="21">
        <v>1</v>
      </c>
      <c r="F122" s="23"/>
      <c r="G122" s="24">
        <v>0.5</v>
      </c>
      <c r="H122" s="23">
        <f t="shared" si="2"/>
        <v>0</v>
      </c>
      <c r="I122" s="23">
        <f t="shared" si="3"/>
        <v>0</v>
      </c>
      <c r="J122" s="28"/>
    </row>
    <row r="123" spans="1:10">
      <c r="A123" s="21">
        <v>120</v>
      </c>
      <c r="B123" s="22" t="s">
        <v>282</v>
      </c>
      <c r="C123" s="22" t="s">
        <v>283</v>
      </c>
      <c r="D123" s="22" t="s">
        <v>284</v>
      </c>
      <c r="E123" s="21">
        <v>1</v>
      </c>
      <c r="F123" s="23"/>
      <c r="G123" s="24">
        <v>0.5</v>
      </c>
      <c r="H123" s="23">
        <f t="shared" si="2"/>
        <v>0</v>
      </c>
      <c r="I123" s="23">
        <f t="shared" si="3"/>
        <v>0</v>
      </c>
      <c r="J123" s="28"/>
    </row>
    <row r="124" spans="1:10">
      <c r="A124" s="21">
        <v>121</v>
      </c>
      <c r="B124" s="22" t="s">
        <v>285</v>
      </c>
      <c r="C124" s="22" t="s">
        <v>199</v>
      </c>
      <c r="D124" s="22" t="s">
        <v>286</v>
      </c>
      <c r="E124" s="21">
        <v>5</v>
      </c>
      <c r="F124" s="23"/>
      <c r="G124" s="24">
        <v>0.5</v>
      </c>
      <c r="H124" s="23">
        <f t="shared" si="2"/>
        <v>0</v>
      </c>
      <c r="I124" s="23">
        <f t="shared" si="3"/>
        <v>0</v>
      </c>
      <c r="J124" s="28"/>
    </row>
    <row r="125" spans="1:10">
      <c r="A125" s="21">
        <v>122</v>
      </c>
      <c r="B125" s="22" t="s">
        <v>287</v>
      </c>
      <c r="C125" s="22" t="s">
        <v>102</v>
      </c>
      <c r="D125" s="22" t="s">
        <v>288</v>
      </c>
      <c r="E125" s="21">
        <v>2</v>
      </c>
      <c r="F125" s="23"/>
      <c r="G125" s="24">
        <v>0.5</v>
      </c>
      <c r="H125" s="23">
        <f t="shared" si="2"/>
        <v>0</v>
      </c>
      <c r="I125" s="23">
        <f t="shared" si="3"/>
        <v>0</v>
      </c>
      <c r="J125" s="28"/>
    </row>
    <row r="126" spans="1:10">
      <c r="A126" s="21">
        <v>123</v>
      </c>
      <c r="B126" s="22" t="s">
        <v>289</v>
      </c>
      <c r="C126" s="22" t="s">
        <v>290</v>
      </c>
      <c r="D126" s="22" t="s">
        <v>291</v>
      </c>
      <c r="E126" s="21">
        <v>4</v>
      </c>
      <c r="F126" s="23"/>
      <c r="G126" s="24">
        <v>0.5</v>
      </c>
      <c r="H126" s="23">
        <f t="shared" si="2"/>
        <v>0</v>
      </c>
      <c r="I126" s="23">
        <f t="shared" si="3"/>
        <v>0</v>
      </c>
      <c r="J126" s="28"/>
    </row>
    <row r="127" spans="1:10">
      <c r="A127" s="21">
        <v>124</v>
      </c>
      <c r="B127" s="22" t="s">
        <v>292</v>
      </c>
      <c r="C127" s="22" t="s">
        <v>225</v>
      </c>
      <c r="D127" s="22" t="s">
        <v>293</v>
      </c>
      <c r="E127" s="21">
        <v>2</v>
      </c>
      <c r="F127" s="23"/>
      <c r="G127" s="24">
        <v>0.5</v>
      </c>
      <c r="H127" s="23">
        <f t="shared" si="2"/>
        <v>0</v>
      </c>
      <c r="I127" s="23">
        <f t="shared" si="3"/>
        <v>0</v>
      </c>
      <c r="J127" s="28"/>
    </row>
    <row r="128" spans="1:10">
      <c r="A128" s="21">
        <v>125</v>
      </c>
      <c r="B128" s="22"/>
      <c r="C128" s="22" t="s">
        <v>294</v>
      </c>
      <c r="D128" s="22"/>
      <c r="E128" s="21">
        <v>1</v>
      </c>
      <c r="F128" s="23"/>
      <c r="G128" s="24">
        <v>0.3</v>
      </c>
      <c r="H128" s="23">
        <f t="shared" si="2"/>
        <v>0</v>
      </c>
      <c r="I128" s="23">
        <f t="shared" si="3"/>
        <v>0</v>
      </c>
      <c r="J128" s="28"/>
    </row>
    <row r="129" s="12" customFormat="1" spans="1:10">
      <c r="A129" s="29">
        <v>126</v>
      </c>
      <c r="B129" s="30" t="s">
        <v>295</v>
      </c>
      <c r="C129" s="31"/>
      <c r="D129" s="31"/>
      <c r="E129" s="31"/>
      <c r="F129" s="31"/>
      <c r="G129" s="31"/>
      <c r="H129" s="32"/>
      <c r="I129" s="33">
        <v>0</v>
      </c>
      <c r="J129" s="33"/>
    </row>
    <row r="130" s="12" customFormat="1" spans="1:10">
      <c r="A130" s="29">
        <v>127</v>
      </c>
      <c r="B130" s="30" t="s">
        <v>296</v>
      </c>
      <c r="C130" s="31"/>
      <c r="D130" s="31"/>
      <c r="E130" s="31"/>
      <c r="F130" s="31"/>
      <c r="G130" s="31"/>
      <c r="H130" s="32"/>
      <c r="I130" s="33">
        <v>0</v>
      </c>
      <c r="J130" s="33"/>
    </row>
    <row r="131" s="12" customFormat="1" spans="1:10">
      <c r="A131" s="29">
        <v>128</v>
      </c>
      <c r="B131" s="30" t="s">
        <v>297</v>
      </c>
      <c r="C131" s="31"/>
      <c r="D131" s="31"/>
      <c r="E131" s="31"/>
      <c r="F131" s="31"/>
      <c r="G131" s="31"/>
      <c r="H131" s="32"/>
      <c r="I131" s="33">
        <v>0</v>
      </c>
      <c r="J131" s="33"/>
    </row>
    <row r="132" s="13" customFormat="1" spans="1:10">
      <c r="A132" s="29">
        <v>129</v>
      </c>
      <c r="B132" s="30" t="s">
        <v>298</v>
      </c>
      <c r="C132" s="31"/>
      <c r="D132" s="31"/>
      <c r="E132" s="31"/>
      <c r="F132" s="31"/>
      <c r="G132" s="31"/>
      <c r="H132" s="32"/>
      <c r="I132" s="33">
        <f>SUM(I4:I131)</f>
        <v>0</v>
      </c>
      <c r="J132" s="33"/>
    </row>
  </sheetData>
  <mergeCells count="6">
    <mergeCell ref="A1:J1"/>
    <mergeCell ref="A2:J2"/>
    <mergeCell ref="B129:H129"/>
    <mergeCell ref="B130:H130"/>
    <mergeCell ref="B131:H131"/>
    <mergeCell ref="B132:H1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view="pageBreakPreview" zoomScaleNormal="100" zoomScaleSheetLayoutView="100" workbookViewId="0">
      <selection activeCell="H18" sqref="H18"/>
    </sheetView>
  </sheetViews>
  <sheetFormatPr defaultColWidth="9" defaultRowHeight="14.25" outlineLevelCol="7"/>
  <cols>
    <col min="1" max="1" width="7.125" customWidth="1"/>
    <col min="2" max="2" width="18.75" customWidth="1"/>
    <col min="3" max="3" width="33" customWidth="1"/>
    <col min="4" max="4" width="8.875" customWidth="1"/>
    <col min="5" max="5" width="14.25" customWidth="1"/>
    <col min="6" max="6" width="12" customWidth="1"/>
    <col min="7" max="7" width="14.375" customWidth="1"/>
    <col min="8" max="8" width="14.625" customWidth="1"/>
  </cols>
  <sheetData>
    <row r="1" s="1" customFormat="1" ht="22.5" spans="1:8">
      <c r="A1" s="2" t="s">
        <v>299</v>
      </c>
      <c r="B1" s="2"/>
      <c r="C1" s="2"/>
      <c r="D1" s="2"/>
      <c r="E1" s="2"/>
      <c r="F1" s="2"/>
      <c r="G1" s="2"/>
      <c r="H1" s="2"/>
    </row>
    <row r="2" s="1" customFormat="1" ht="27" spans="1:8">
      <c r="A2" s="3" t="s">
        <v>12</v>
      </c>
      <c r="B2" s="3" t="s">
        <v>300</v>
      </c>
      <c r="C2" s="3" t="s">
        <v>2</v>
      </c>
      <c r="D2" s="3" t="s">
        <v>15</v>
      </c>
      <c r="E2" s="3" t="s">
        <v>16</v>
      </c>
      <c r="F2" s="4" t="s">
        <v>17</v>
      </c>
      <c r="G2" s="3" t="s">
        <v>18</v>
      </c>
      <c r="H2" s="3" t="s">
        <v>19</v>
      </c>
    </row>
    <row r="3" spans="1:8">
      <c r="A3" s="5">
        <v>1</v>
      </c>
      <c r="B3" s="6" t="s">
        <v>53</v>
      </c>
      <c r="C3" s="6" t="s">
        <v>301</v>
      </c>
      <c r="D3" s="6">
        <v>1</v>
      </c>
      <c r="E3" s="6"/>
      <c r="F3" s="7">
        <v>0.2</v>
      </c>
      <c r="G3" s="6">
        <f>E3*F3</f>
        <v>0</v>
      </c>
      <c r="H3" s="6">
        <f>D3*G3</f>
        <v>0</v>
      </c>
    </row>
    <row r="4" spans="1:8">
      <c r="A4" s="5">
        <v>2</v>
      </c>
      <c r="B4" s="6" t="s">
        <v>55</v>
      </c>
      <c r="C4" s="6" t="s">
        <v>302</v>
      </c>
      <c r="D4" s="6">
        <v>1</v>
      </c>
      <c r="E4" s="6"/>
      <c r="F4" s="7">
        <v>0.2</v>
      </c>
      <c r="G4" s="6">
        <f t="shared" ref="G4:G14" si="0">E4*F4</f>
        <v>0</v>
      </c>
      <c r="H4" s="6">
        <f t="shared" ref="H4:H14" si="1">D4*G4</f>
        <v>0</v>
      </c>
    </row>
    <row r="5" spans="1:8">
      <c r="A5" s="5">
        <v>3</v>
      </c>
      <c r="B5" s="6" t="s">
        <v>65</v>
      </c>
      <c r="C5" s="6" t="s">
        <v>303</v>
      </c>
      <c r="D5" s="6">
        <v>1</v>
      </c>
      <c r="E5" s="6"/>
      <c r="F5" s="7">
        <v>0.2</v>
      </c>
      <c r="G5" s="6">
        <f t="shared" si="0"/>
        <v>0</v>
      </c>
      <c r="H5" s="6">
        <f t="shared" si="1"/>
        <v>0</v>
      </c>
    </row>
    <row r="6" spans="1:8">
      <c r="A6" s="5">
        <v>4</v>
      </c>
      <c r="B6" s="6" t="s">
        <v>73</v>
      </c>
      <c r="C6" s="6" t="s">
        <v>304</v>
      </c>
      <c r="D6" s="6">
        <v>1</v>
      </c>
      <c r="E6" s="6"/>
      <c r="F6" s="7">
        <v>0.2</v>
      </c>
      <c r="G6" s="6">
        <f t="shared" si="0"/>
        <v>0</v>
      </c>
      <c r="H6" s="6">
        <f t="shared" si="1"/>
        <v>0</v>
      </c>
    </row>
    <row r="7" spans="1:8">
      <c r="A7" s="5">
        <v>5</v>
      </c>
      <c r="B7" s="6" t="s">
        <v>76</v>
      </c>
      <c r="C7" s="6" t="s">
        <v>305</v>
      </c>
      <c r="D7" s="6">
        <v>1</v>
      </c>
      <c r="E7" s="6"/>
      <c r="F7" s="7">
        <v>0.2</v>
      </c>
      <c r="G7" s="6">
        <f t="shared" si="0"/>
        <v>0</v>
      </c>
      <c r="H7" s="6">
        <f t="shared" si="1"/>
        <v>0</v>
      </c>
    </row>
    <row r="8" spans="1:8">
      <c r="A8" s="5">
        <v>6</v>
      </c>
      <c r="B8" s="6" t="s">
        <v>306</v>
      </c>
      <c r="C8" s="6" t="s">
        <v>307</v>
      </c>
      <c r="D8" s="6">
        <v>1</v>
      </c>
      <c r="E8" s="6"/>
      <c r="F8" s="7">
        <v>0.2</v>
      </c>
      <c r="G8" s="6">
        <f t="shared" si="0"/>
        <v>0</v>
      </c>
      <c r="H8" s="6">
        <f t="shared" si="1"/>
        <v>0</v>
      </c>
    </row>
    <row r="9" spans="1:8">
      <c r="A9" s="5">
        <v>7</v>
      </c>
      <c r="B9" s="6"/>
      <c r="C9" s="6" t="s">
        <v>308</v>
      </c>
      <c r="D9" s="6">
        <v>1</v>
      </c>
      <c r="E9" s="6"/>
      <c r="F9" s="7">
        <v>0.2</v>
      </c>
      <c r="G9" s="6">
        <f t="shared" si="0"/>
        <v>0</v>
      </c>
      <c r="H9" s="6">
        <f t="shared" si="1"/>
        <v>0</v>
      </c>
    </row>
    <row r="10" spans="1:8">
      <c r="A10" s="5">
        <v>8</v>
      </c>
      <c r="B10" s="6" t="s">
        <v>309</v>
      </c>
      <c r="C10" s="6" t="s">
        <v>310</v>
      </c>
      <c r="D10" s="6">
        <v>1</v>
      </c>
      <c r="E10" s="6"/>
      <c r="F10" s="7">
        <v>0.2</v>
      </c>
      <c r="G10" s="6">
        <f t="shared" si="0"/>
        <v>0</v>
      </c>
      <c r="H10" s="6">
        <f t="shared" si="1"/>
        <v>0</v>
      </c>
    </row>
    <row r="11" spans="1:8">
      <c r="A11" s="5">
        <v>9</v>
      </c>
      <c r="B11" s="6" t="s">
        <v>57</v>
      </c>
      <c r="C11" s="6" t="s">
        <v>311</v>
      </c>
      <c r="D11" s="6">
        <v>1</v>
      </c>
      <c r="E11" s="6"/>
      <c r="F11" s="7">
        <v>0.2</v>
      </c>
      <c r="G11" s="6">
        <f t="shared" si="0"/>
        <v>0</v>
      </c>
      <c r="H11" s="6">
        <f t="shared" si="1"/>
        <v>0</v>
      </c>
    </row>
    <row r="12" spans="1:8">
      <c r="A12" s="5">
        <v>10</v>
      </c>
      <c r="B12" s="6" t="s">
        <v>59</v>
      </c>
      <c r="C12" s="6" t="s">
        <v>312</v>
      </c>
      <c r="D12" s="6">
        <v>1</v>
      </c>
      <c r="E12" s="6"/>
      <c r="F12" s="7">
        <v>0.2</v>
      </c>
      <c r="G12" s="6">
        <f t="shared" si="0"/>
        <v>0</v>
      </c>
      <c r="H12" s="6">
        <f t="shared" si="1"/>
        <v>0</v>
      </c>
    </row>
    <row r="13" spans="1:8">
      <c r="A13" s="5">
        <v>11</v>
      </c>
      <c r="B13" s="6" t="s">
        <v>76</v>
      </c>
      <c r="C13" s="6" t="s">
        <v>313</v>
      </c>
      <c r="D13" s="6">
        <v>1</v>
      </c>
      <c r="E13" s="6"/>
      <c r="F13" s="7">
        <v>0.2</v>
      </c>
      <c r="G13" s="6">
        <f t="shared" si="0"/>
        <v>0</v>
      </c>
      <c r="H13" s="6">
        <f t="shared" si="1"/>
        <v>0</v>
      </c>
    </row>
    <row r="14" spans="1:8">
      <c r="A14" s="5">
        <v>12</v>
      </c>
      <c r="B14" s="6" t="s">
        <v>82</v>
      </c>
      <c r="C14" s="6" t="s">
        <v>314</v>
      </c>
      <c r="D14" s="6">
        <v>1</v>
      </c>
      <c r="E14" s="6"/>
      <c r="F14" s="7">
        <v>0.2</v>
      </c>
      <c r="G14" s="6">
        <f t="shared" si="0"/>
        <v>0</v>
      </c>
      <c r="H14" s="6">
        <f t="shared" si="1"/>
        <v>0</v>
      </c>
    </row>
    <row r="15" s="1" customFormat="1" spans="1:8">
      <c r="A15" s="8" t="s">
        <v>8</v>
      </c>
      <c r="B15" s="9"/>
      <c r="C15" s="9"/>
      <c r="D15" s="9"/>
      <c r="E15" s="9"/>
      <c r="F15" s="9"/>
      <c r="G15" s="10"/>
      <c r="H15" s="10">
        <f>SUM(H3:H14)</f>
        <v>0</v>
      </c>
    </row>
  </sheetData>
  <mergeCells count="2">
    <mergeCell ref="A1:H1"/>
    <mergeCell ref="A15:G15"/>
  </mergeCells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报价汇总表</vt:lpstr>
      <vt:lpstr>KPL65减速器维修分项报价</vt:lpstr>
      <vt:lpstr>修复分项报价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hanjian</cp:lastModifiedBy>
  <dcterms:created xsi:type="dcterms:W3CDTF">2015-06-20T11:03:00Z</dcterms:created>
  <cp:lastPrinted>2022-09-25T07:49:00Z</cp:lastPrinted>
  <dcterms:modified xsi:type="dcterms:W3CDTF">2024-03-26T01:38:56Z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136BE540526747CDAAAC90D08205899C</vt:lpwstr>
  </property>
  <property fmtid="{D5CDD505-2E9C-101B-9397-08002B2CF9AE}" pid="4" name="KSOReadingLayout">
    <vt:bool>true</vt:bool>
  </property>
</Properties>
</file>